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2.23\"/>
    </mc:Choice>
  </mc:AlternateContent>
  <xr:revisionPtr revIDLastSave="0" documentId="13_ncr:1_{D017D6EC-77D3-4D3C-ABB5-3E299A49E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31" i="1"/>
  <c r="G33" i="1" s="1"/>
  <c r="G26" i="1"/>
  <c r="G12" i="1"/>
  <c r="E26" i="1"/>
  <c r="D26" i="1"/>
  <c r="E12" i="1"/>
  <c r="C12" i="1" l="1"/>
  <c r="C26" i="1"/>
  <c r="E31" i="1" l="1"/>
  <c r="E33" i="1" s="1"/>
  <c r="E38" i="1" s="1"/>
</calcChain>
</file>

<file path=xl/sharedStrings.xml><?xml version="1.0" encoding="utf-8"?>
<sst xmlns="http://schemas.openxmlformats.org/spreadsheetml/2006/main" count="49" uniqueCount="48">
  <si>
    <t>Oddington Parish Council</t>
  </si>
  <si>
    <t>Income</t>
  </si>
  <si>
    <t>Budget</t>
  </si>
  <si>
    <t>Expenditure</t>
  </si>
  <si>
    <t>Precept</t>
  </si>
  <si>
    <t>Grants/donations</t>
  </si>
  <si>
    <t>grass cutting</t>
  </si>
  <si>
    <t>Insurance</t>
  </si>
  <si>
    <t>Audit</t>
  </si>
  <si>
    <t>Wages</t>
  </si>
  <si>
    <t>Office</t>
  </si>
  <si>
    <t>Grants</t>
  </si>
  <si>
    <t>Newsletter</t>
  </si>
  <si>
    <t>Misc</t>
  </si>
  <si>
    <t>Interest</t>
  </si>
  <si>
    <t>Infrastructure</t>
  </si>
  <si>
    <t>fete</t>
  </si>
  <si>
    <t>Subcriptions</t>
  </si>
  <si>
    <t xml:space="preserve">Actual </t>
  </si>
  <si>
    <t>Hall Hire</t>
  </si>
  <si>
    <t xml:space="preserve">plus income  </t>
  </si>
  <si>
    <t xml:space="preserve">Less expediture </t>
  </si>
  <si>
    <t>End Nov</t>
  </si>
  <si>
    <t>Actual</t>
  </si>
  <si>
    <t>Wayleave</t>
  </si>
  <si>
    <t>CIL</t>
  </si>
  <si>
    <t>ABODE</t>
  </si>
  <si>
    <t>22/23</t>
  </si>
  <si>
    <t>Budget and Precept 2023/24</t>
  </si>
  <si>
    <t xml:space="preserve">Budget </t>
  </si>
  <si>
    <t>23/24</t>
  </si>
  <si>
    <t>Proposed</t>
  </si>
  <si>
    <t>Ringfenced for playground</t>
  </si>
  <si>
    <t>Elections</t>
  </si>
  <si>
    <t>Only on infrastructure projects</t>
  </si>
  <si>
    <t>Play area estimated cost</t>
  </si>
  <si>
    <t>Contribution to cost of bollards</t>
  </si>
  <si>
    <t>Funded by ringfenced reserve</t>
  </si>
  <si>
    <t>Further donation</t>
  </si>
  <si>
    <t>From reserve</t>
  </si>
  <si>
    <t>Precept represents an increase from £29.40 to £29.80 per dwelling</t>
  </si>
  <si>
    <t xml:space="preserve">Opening balance: </t>
  </si>
  <si>
    <t xml:space="preserve">Est closing balance </t>
  </si>
  <si>
    <t>Possible general reserve March 2024</t>
  </si>
  <si>
    <t>Reserves</t>
  </si>
  <si>
    <t>Less ringfenced fete reserve</t>
  </si>
  <si>
    <t>Less ringfenced play ground reserve</t>
  </si>
  <si>
    <t>General reserve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</si>
</sst>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6" fontId="0" fillId="0" borderId="0" xfId="0" applyNumberFormat="1"/>
    <xf numFmtId="44" fontId="0" fillId="0" borderId="0" xfId="1" applyFont="1"/>
    <xf numFmtId="44" fontId="1" fillId="0" borderId="1" xfId="1" applyFont="1" applyBorder="1"/>
    <xf numFmtId="44" fontId="1" fillId="0" borderId="1" xfId="0" applyNumberFormat="1" applyFont="1" applyBorder="1"/>
    <xf numFmtId="44" fontId="0" fillId="0" borderId="1" xfId="1" applyFont="1" applyBorder="1"/>
    <xf numFmtId="44" fontId="1" fillId="0" borderId="0" xfId="1" applyFont="1"/>
    <xf numFmtId="0" fontId="1" fillId="0" borderId="0" xfId="0" applyFont="1" applyAlignment="1">
      <alignment horizontal="left"/>
    </xf>
    <xf numFmtId="44" fontId="1" fillId="0" borderId="2" xfId="0" applyNumberFormat="1" applyFont="1" applyBorder="1"/>
    <xf numFmtId="164" fontId="0" fillId="0" borderId="0" xfId="0" applyNumberFormat="1"/>
    <xf numFmtId="44" fontId="0" fillId="0" borderId="0" xfId="1" applyFont="1" applyBorder="1"/>
    <xf numFmtId="44" fontId="3" fillId="0" borderId="0" xfId="1" applyFont="1" applyBorder="1"/>
    <xf numFmtId="44" fontId="1" fillId="0" borderId="0" xfId="0" applyNumberFormat="1" applyFont="1"/>
    <xf numFmtId="44" fontId="4" fillId="2" borderId="0" xfId="1" applyFont="1" applyFill="1" applyBorder="1"/>
    <xf numFmtId="44" fontId="1" fillId="0" borderId="0" xfId="1" applyFont="1" applyBorder="1"/>
    <xf numFmtId="0" fontId="5" fillId="0" borderId="0" xfId="0" applyFont="1"/>
    <xf numFmtId="44" fontId="5" fillId="0" borderId="0" xfId="1" applyFont="1" applyBorder="1"/>
    <xf numFmtId="44" fontId="5" fillId="0" borderId="0" xfId="0" applyNumberFormat="1" applyFont="1"/>
    <xf numFmtId="15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15" fontId="1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44" fontId="5" fillId="0" borderId="1" xfId="0" applyNumberFormat="1" applyFont="1" applyBorder="1"/>
    <xf numFmtId="0" fontId="1" fillId="0" borderId="0" xfId="0" applyFont="1" applyBorder="1"/>
    <xf numFmtId="15" fontId="1" fillId="0" borderId="0" xfId="0" applyNumberFormat="1" applyFont="1" applyBorder="1"/>
    <xf numFmtId="0" fontId="0" fillId="0" borderId="0" xfId="0" applyBorder="1"/>
    <xf numFmtId="44" fontId="1" fillId="0" borderId="0" xfId="0" applyNumberFormat="1" applyFont="1" applyBorder="1"/>
    <xf numFmtId="0" fontId="6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>
      <selection activeCell="K39" sqref="K39"/>
    </sheetView>
  </sheetViews>
  <sheetFormatPr defaultRowHeight="14.4" x14ac:dyDescent="0.3"/>
  <cols>
    <col min="2" max="2" width="5.5546875" customWidth="1"/>
    <col min="3" max="3" width="13.44140625" customWidth="1"/>
    <col min="4" max="4" width="12.21875" customWidth="1"/>
    <col min="5" max="5" width="13.5546875" customWidth="1"/>
    <col min="6" max="6" width="3.33203125" customWidth="1"/>
    <col min="7" max="7" width="13.21875" customWidth="1"/>
    <col min="8" max="8" width="1.6640625" customWidth="1"/>
    <col min="11" max="11" width="13.44140625" customWidth="1"/>
  </cols>
  <sheetData>
    <row r="1" spans="1:12" x14ac:dyDescent="0.3">
      <c r="A1" t="s">
        <v>0</v>
      </c>
      <c r="D1" s="1" t="s">
        <v>28</v>
      </c>
      <c r="E1" s="1"/>
      <c r="F1" s="1"/>
    </row>
    <row r="2" spans="1:12" x14ac:dyDescent="0.3">
      <c r="C2" s="10"/>
      <c r="D2" s="1"/>
      <c r="E2" s="1"/>
      <c r="F2" s="1"/>
      <c r="G2" t="s">
        <v>31</v>
      </c>
    </row>
    <row r="3" spans="1:12" x14ac:dyDescent="0.3">
      <c r="A3" s="1" t="s">
        <v>1</v>
      </c>
      <c r="C3" s="1" t="s">
        <v>2</v>
      </c>
      <c r="D3" s="2" t="s">
        <v>18</v>
      </c>
      <c r="E3" s="2" t="s">
        <v>23</v>
      </c>
      <c r="F3" s="2"/>
      <c r="G3" s="2" t="s">
        <v>29</v>
      </c>
      <c r="I3" s="3"/>
      <c r="J3" s="3"/>
      <c r="K3" s="3"/>
      <c r="L3" s="3"/>
    </row>
    <row r="4" spans="1:12" x14ac:dyDescent="0.3">
      <c r="A4" s="1"/>
      <c r="C4" s="2" t="s">
        <v>27</v>
      </c>
      <c r="D4" s="2" t="s">
        <v>22</v>
      </c>
      <c r="E4" s="2" t="s">
        <v>27</v>
      </c>
      <c r="F4" s="2"/>
      <c r="G4" s="1" t="s">
        <v>30</v>
      </c>
      <c r="I4" s="3"/>
      <c r="J4" s="3"/>
      <c r="K4" s="3"/>
      <c r="L4" s="3"/>
    </row>
    <row r="5" spans="1:12" x14ac:dyDescent="0.3">
      <c r="A5" t="s">
        <v>4</v>
      </c>
      <c r="C5" s="5">
        <v>7300</v>
      </c>
      <c r="D5" s="5">
        <v>7300</v>
      </c>
      <c r="E5" s="5">
        <v>7300</v>
      </c>
      <c r="F5" s="5"/>
      <c r="G5" s="5">
        <v>7500</v>
      </c>
      <c r="L5" s="3"/>
    </row>
    <row r="6" spans="1:12" x14ac:dyDescent="0.3">
      <c r="A6" t="s">
        <v>5</v>
      </c>
      <c r="C6" s="5">
        <v>0</v>
      </c>
      <c r="D6" s="5">
        <v>5000</v>
      </c>
      <c r="E6" s="5">
        <v>5000</v>
      </c>
      <c r="F6" s="5"/>
      <c r="G6" s="5">
        <v>0</v>
      </c>
      <c r="I6" s="3" t="s">
        <v>32</v>
      </c>
      <c r="J6" s="3"/>
      <c r="K6" s="3"/>
      <c r="L6" s="3"/>
    </row>
    <row r="7" spans="1:12" x14ac:dyDescent="0.3">
      <c r="A7" t="s">
        <v>14</v>
      </c>
      <c r="C7" s="5">
        <v>0</v>
      </c>
      <c r="D7" s="5">
        <v>0</v>
      </c>
      <c r="E7" s="5">
        <v>0</v>
      </c>
      <c r="F7" s="5"/>
      <c r="G7" s="5">
        <v>0</v>
      </c>
      <c r="J7" s="3"/>
      <c r="K7" s="3"/>
      <c r="L7" s="3"/>
    </row>
    <row r="8" spans="1:12" x14ac:dyDescent="0.3">
      <c r="A8" t="s">
        <v>16</v>
      </c>
      <c r="C8" s="5">
        <v>0</v>
      </c>
      <c r="D8" s="5">
        <v>0</v>
      </c>
      <c r="E8" s="5">
        <v>0</v>
      </c>
      <c r="F8" s="5"/>
      <c r="G8" s="12">
        <v>0</v>
      </c>
      <c r="I8" s="3"/>
      <c r="J8" s="3"/>
      <c r="K8" s="3"/>
      <c r="L8" s="3"/>
    </row>
    <row r="9" spans="1:12" x14ac:dyDescent="0.3">
      <c r="A9" t="s">
        <v>25</v>
      </c>
      <c r="C9" s="5">
        <v>0</v>
      </c>
      <c r="D9" s="5">
        <v>1446</v>
      </c>
      <c r="E9" s="5">
        <v>1446</v>
      </c>
      <c r="F9" s="5"/>
      <c r="G9" s="5">
        <v>1570</v>
      </c>
      <c r="I9" s="3" t="s">
        <v>34</v>
      </c>
      <c r="J9" s="3"/>
      <c r="K9" s="3"/>
      <c r="L9" s="3"/>
    </row>
    <row r="10" spans="1:12" x14ac:dyDescent="0.3">
      <c r="A10" t="s">
        <v>24</v>
      </c>
      <c r="C10" s="5">
        <v>20</v>
      </c>
      <c r="D10" s="5">
        <v>20</v>
      </c>
      <c r="E10" s="5">
        <v>20</v>
      </c>
      <c r="F10" s="5"/>
      <c r="G10" s="5">
        <v>20</v>
      </c>
      <c r="I10" s="3"/>
      <c r="J10" s="3"/>
      <c r="K10" s="3"/>
      <c r="L10" s="3"/>
    </row>
    <row r="11" spans="1:12" x14ac:dyDescent="0.3">
      <c r="A11" t="s">
        <v>26</v>
      </c>
      <c r="C11" s="5">
        <v>2925</v>
      </c>
      <c r="D11" s="5">
        <v>0</v>
      </c>
      <c r="E11" s="5">
        <v>0</v>
      </c>
      <c r="F11" s="5"/>
      <c r="G11" s="5">
        <v>0</v>
      </c>
      <c r="I11" s="3"/>
      <c r="J11" s="3"/>
      <c r="K11" s="3"/>
      <c r="L11" s="3"/>
    </row>
    <row r="12" spans="1:12" x14ac:dyDescent="0.3">
      <c r="C12" s="7">
        <f>SUM(C5:C11)</f>
        <v>10245</v>
      </c>
      <c r="D12" s="6"/>
      <c r="E12" s="7">
        <f>SUM(E5:E11)</f>
        <v>13766</v>
      </c>
      <c r="F12" s="7"/>
      <c r="G12" s="7">
        <f>SUM(G5:G11)</f>
        <v>9090</v>
      </c>
      <c r="I12" s="3"/>
      <c r="J12" s="3"/>
      <c r="K12" s="3"/>
      <c r="L12" s="3"/>
    </row>
    <row r="13" spans="1:12" x14ac:dyDescent="0.3">
      <c r="A13" s="1" t="s">
        <v>3</v>
      </c>
      <c r="D13" s="5"/>
      <c r="I13" s="3"/>
      <c r="J13" s="3"/>
      <c r="K13" s="3"/>
      <c r="L13" s="3"/>
    </row>
    <row r="14" spans="1:12" x14ac:dyDescent="0.3">
      <c r="A14" t="s">
        <v>6</v>
      </c>
      <c r="C14" s="5">
        <v>2500</v>
      </c>
      <c r="D14" s="5">
        <v>1925</v>
      </c>
      <c r="E14" s="5">
        <v>2500</v>
      </c>
      <c r="F14" s="5"/>
      <c r="G14" s="5">
        <v>2600</v>
      </c>
      <c r="I14" s="3"/>
      <c r="J14" s="3"/>
      <c r="K14" s="3"/>
      <c r="L14" s="3"/>
    </row>
    <row r="15" spans="1:12" x14ac:dyDescent="0.3">
      <c r="A15" t="s">
        <v>15</v>
      </c>
      <c r="C15" s="5">
        <v>400</v>
      </c>
      <c r="D15" s="5">
        <v>400</v>
      </c>
      <c r="E15" s="5">
        <v>400</v>
      </c>
      <c r="F15" s="5"/>
      <c r="G15" s="5">
        <v>400</v>
      </c>
      <c r="I15" s="3"/>
      <c r="J15" s="3"/>
      <c r="K15" s="3"/>
      <c r="L15" s="3"/>
    </row>
    <row r="16" spans="1:12" x14ac:dyDescent="0.3">
      <c r="A16" t="s">
        <v>7</v>
      </c>
      <c r="C16" s="5">
        <v>300</v>
      </c>
      <c r="D16" s="5">
        <v>240</v>
      </c>
      <c r="E16" s="5">
        <v>240</v>
      </c>
      <c r="F16" s="5"/>
      <c r="G16" s="5">
        <v>300</v>
      </c>
      <c r="I16" s="3"/>
      <c r="J16" s="3"/>
      <c r="K16" s="3"/>
      <c r="L16" s="3"/>
    </row>
    <row r="17" spans="1:12" x14ac:dyDescent="0.3">
      <c r="A17" t="s">
        <v>8</v>
      </c>
      <c r="C17" s="5">
        <v>75</v>
      </c>
      <c r="D17" s="5">
        <v>90</v>
      </c>
      <c r="E17" s="5">
        <v>90</v>
      </c>
      <c r="F17" s="5"/>
      <c r="G17" s="5">
        <v>100</v>
      </c>
      <c r="I17" s="3"/>
      <c r="J17" s="3"/>
      <c r="K17" s="3"/>
      <c r="L17" s="3"/>
    </row>
    <row r="18" spans="1:12" x14ac:dyDescent="0.3">
      <c r="A18" t="s">
        <v>9</v>
      </c>
      <c r="C18" s="5">
        <v>2600</v>
      </c>
      <c r="D18" s="5">
        <v>1736</v>
      </c>
      <c r="E18" s="5">
        <v>2600</v>
      </c>
      <c r="F18" s="5"/>
      <c r="G18" s="5">
        <v>2600</v>
      </c>
      <c r="I18" s="3"/>
      <c r="J18" s="3"/>
      <c r="K18" s="3"/>
      <c r="L18" s="3"/>
    </row>
    <row r="19" spans="1:12" x14ac:dyDescent="0.3">
      <c r="A19" t="s">
        <v>10</v>
      </c>
      <c r="C19" s="5">
        <v>10</v>
      </c>
      <c r="D19" s="5">
        <v>0</v>
      </c>
      <c r="E19" s="5">
        <v>10</v>
      </c>
      <c r="F19" s="5"/>
      <c r="G19" s="5">
        <v>10</v>
      </c>
      <c r="I19" s="3"/>
      <c r="J19" s="3"/>
      <c r="K19" s="3"/>
      <c r="L19" s="3"/>
    </row>
    <row r="20" spans="1:12" x14ac:dyDescent="0.3">
      <c r="A20" t="s">
        <v>11</v>
      </c>
      <c r="C20" s="5">
        <v>250</v>
      </c>
      <c r="D20" s="5">
        <v>250</v>
      </c>
      <c r="E20" s="5">
        <v>250</v>
      </c>
      <c r="F20" s="5"/>
      <c r="G20" s="5">
        <v>250</v>
      </c>
      <c r="I20" s="3"/>
      <c r="J20" s="3"/>
      <c r="K20" s="3"/>
      <c r="L20" s="3"/>
    </row>
    <row r="21" spans="1:12" x14ac:dyDescent="0.3">
      <c r="A21" t="s">
        <v>17</v>
      </c>
      <c r="C21" s="5">
        <v>350</v>
      </c>
      <c r="D21" s="5">
        <v>236</v>
      </c>
      <c r="E21" s="5">
        <v>350</v>
      </c>
      <c r="F21" s="5"/>
      <c r="G21" s="5">
        <v>400</v>
      </c>
      <c r="I21" s="3"/>
      <c r="J21" s="3"/>
      <c r="K21" s="3"/>
      <c r="L21" s="3"/>
    </row>
    <row r="22" spans="1:12" x14ac:dyDescent="0.3">
      <c r="A22" t="s">
        <v>12</v>
      </c>
      <c r="C22" s="5">
        <v>3600</v>
      </c>
      <c r="D22" s="5">
        <v>3244</v>
      </c>
      <c r="E22" s="5">
        <v>3244</v>
      </c>
      <c r="F22" s="5"/>
      <c r="G22" s="5">
        <v>0</v>
      </c>
      <c r="I22" s="3"/>
      <c r="J22" s="3"/>
      <c r="K22" s="3"/>
      <c r="L22" s="3"/>
    </row>
    <row r="23" spans="1:12" x14ac:dyDescent="0.3">
      <c r="A23" t="s">
        <v>19</v>
      </c>
      <c r="C23" s="5">
        <v>80</v>
      </c>
      <c r="D23" s="5">
        <v>44</v>
      </c>
      <c r="E23" s="5">
        <v>80</v>
      </c>
      <c r="F23" s="5"/>
      <c r="G23" s="5">
        <v>80</v>
      </c>
    </row>
    <row r="24" spans="1:12" x14ac:dyDescent="0.3">
      <c r="A24" t="s">
        <v>13</v>
      </c>
      <c r="C24" s="5">
        <v>72</v>
      </c>
      <c r="D24" s="5">
        <v>0</v>
      </c>
      <c r="E24" s="5">
        <v>0</v>
      </c>
      <c r="F24" s="5"/>
      <c r="G24" s="5">
        <v>200</v>
      </c>
    </row>
    <row r="25" spans="1:12" x14ac:dyDescent="0.3">
      <c r="A25" t="s">
        <v>33</v>
      </c>
      <c r="F25" s="5"/>
      <c r="G25" s="12">
        <v>250</v>
      </c>
      <c r="I25" s="3"/>
    </row>
    <row r="26" spans="1:12" x14ac:dyDescent="0.3">
      <c r="C26" s="7">
        <f>SUM(C14:C24)</f>
        <v>10237</v>
      </c>
      <c r="D26" s="6">
        <f>SUM(D14:D24)</f>
        <v>8165</v>
      </c>
      <c r="E26" s="7">
        <f>SUM(E14:E24)</f>
        <v>9764</v>
      </c>
      <c r="F26" s="7"/>
      <c r="G26" s="7">
        <f>SUM(G14:G25)</f>
        <v>7190</v>
      </c>
    </row>
    <row r="27" spans="1:12" x14ac:dyDescent="0.3">
      <c r="A27" s="3" t="s">
        <v>40</v>
      </c>
      <c r="B27" s="3"/>
      <c r="C27" s="3"/>
      <c r="D27" s="5"/>
    </row>
    <row r="29" spans="1:12" x14ac:dyDescent="0.3">
      <c r="A29" s="1" t="s">
        <v>41</v>
      </c>
      <c r="C29" s="21">
        <v>44652</v>
      </c>
      <c r="E29" s="11">
        <v>11220</v>
      </c>
      <c r="G29" s="6">
        <v>15222</v>
      </c>
    </row>
    <row r="30" spans="1:12" x14ac:dyDescent="0.3">
      <c r="A30" t="s">
        <v>20</v>
      </c>
      <c r="E30" s="5">
        <v>13766</v>
      </c>
      <c r="G30" s="8">
        <v>9090</v>
      </c>
    </row>
    <row r="31" spans="1:12" x14ac:dyDescent="0.3">
      <c r="E31" s="8">
        <f>SUM(E29:E30)</f>
        <v>24986</v>
      </c>
      <c r="G31" s="24">
        <f>SUM(G29:G30)</f>
        <v>24312</v>
      </c>
    </row>
    <row r="32" spans="1:12" x14ac:dyDescent="0.3">
      <c r="A32" t="s">
        <v>21</v>
      </c>
      <c r="E32" s="5">
        <v>9764</v>
      </c>
      <c r="G32" s="5">
        <v>7190</v>
      </c>
    </row>
    <row r="33" spans="1:7" x14ac:dyDescent="0.3">
      <c r="A33" s="22" t="s">
        <v>42</v>
      </c>
      <c r="B33" s="22"/>
      <c r="C33" s="25">
        <v>45016</v>
      </c>
      <c r="D33" s="23"/>
      <c r="E33" s="6">
        <f>E31-E32</f>
        <v>15222</v>
      </c>
      <c r="F33" s="23"/>
      <c r="G33" s="7">
        <f>G31-G32</f>
        <v>17122</v>
      </c>
    </row>
    <row r="34" spans="1:7" x14ac:dyDescent="0.3">
      <c r="A34" s="29"/>
      <c r="B34" s="29"/>
      <c r="C34" s="30"/>
      <c r="D34" s="31"/>
      <c r="E34" s="17"/>
      <c r="F34" s="31"/>
      <c r="G34" s="32"/>
    </row>
    <row r="35" spans="1:7" x14ac:dyDescent="0.3">
      <c r="A35" s="1" t="s">
        <v>44</v>
      </c>
    </row>
    <row r="36" spans="1:7" x14ac:dyDescent="0.3">
      <c r="A36" t="s">
        <v>45</v>
      </c>
      <c r="E36" s="5">
        <v>924</v>
      </c>
      <c r="G36" s="5">
        <v>924</v>
      </c>
    </row>
    <row r="37" spans="1:7" x14ac:dyDescent="0.3">
      <c r="A37" t="s">
        <v>46</v>
      </c>
      <c r="E37" s="5">
        <v>8000</v>
      </c>
      <c r="G37" s="5">
        <v>8000</v>
      </c>
    </row>
    <row r="38" spans="1:7" x14ac:dyDescent="0.3">
      <c r="A38" s="26" t="s">
        <v>47</v>
      </c>
      <c r="B38" s="26"/>
      <c r="C38" s="26"/>
      <c r="D38" s="27"/>
      <c r="E38" s="28">
        <f>E33-E36-E37</f>
        <v>6298</v>
      </c>
      <c r="F38" s="33"/>
      <c r="G38" s="19"/>
    </row>
    <row r="39" spans="1:7" x14ac:dyDescent="0.3">
      <c r="A39" s="1"/>
      <c r="B39" s="1"/>
      <c r="C39" s="1"/>
      <c r="G39" s="9"/>
    </row>
    <row r="40" spans="1:7" x14ac:dyDescent="0.3">
      <c r="A40" s="1" t="s">
        <v>35</v>
      </c>
      <c r="B40" s="1"/>
      <c r="C40" s="1"/>
      <c r="E40" s="9">
        <v>14000</v>
      </c>
    </row>
    <row r="41" spans="1:7" x14ac:dyDescent="0.3">
      <c r="A41" s="1" t="s">
        <v>37</v>
      </c>
      <c r="E41" s="5">
        <v>8000</v>
      </c>
    </row>
    <row r="42" spans="1:7" x14ac:dyDescent="0.3">
      <c r="A42" s="1" t="s">
        <v>38</v>
      </c>
      <c r="E42" s="14">
        <v>5000</v>
      </c>
    </row>
    <row r="43" spans="1:7" x14ac:dyDescent="0.3">
      <c r="A43" s="1" t="s">
        <v>39</v>
      </c>
      <c r="C43" s="4"/>
      <c r="E43" s="13">
        <v>1000</v>
      </c>
      <c r="G43" s="5">
        <v>1000</v>
      </c>
    </row>
    <row r="45" spans="1:7" x14ac:dyDescent="0.3">
      <c r="A45" s="1" t="s">
        <v>36</v>
      </c>
      <c r="G45" s="17">
        <v>4000</v>
      </c>
    </row>
    <row r="46" spans="1:7" x14ac:dyDescent="0.3">
      <c r="C46" s="14"/>
      <c r="G46" s="15"/>
    </row>
    <row r="47" spans="1:7" x14ac:dyDescent="0.3">
      <c r="A47" s="18" t="s">
        <v>43</v>
      </c>
      <c r="B47" s="18"/>
      <c r="C47" s="19"/>
      <c r="D47" s="18"/>
      <c r="E47" s="20"/>
      <c r="G47" s="20">
        <f>G33-G36-G37-G43-G45</f>
        <v>3198</v>
      </c>
    </row>
    <row r="48" spans="1:7" x14ac:dyDescent="0.3">
      <c r="C48" s="14"/>
    </row>
    <row r="49" spans="1:3" x14ac:dyDescent="0.3">
      <c r="C49" s="15"/>
    </row>
    <row r="51" spans="1:3" x14ac:dyDescent="0.3">
      <c r="C51" s="16"/>
    </row>
    <row r="53" spans="1:3" x14ac:dyDescent="0.3">
      <c r="A53" s="1"/>
      <c r="B53" s="1"/>
      <c r="C53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 Eustace</cp:lastModifiedBy>
  <cp:lastPrinted>2021-12-06T13:49:22Z</cp:lastPrinted>
  <dcterms:created xsi:type="dcterms:W3CDTF">2013-12-03T11:56:10Z</dcterms:created>
  <dcterms:modified xsi:type="dcterms:W3CDTF">2022-12-06T14:46:06Z</dcterms:modified>
</cp:coreProperties>
</file>