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021.22\"/>
    </mc:Choice>
  </mc:AlternateContent>
  <bookViews>
    <workbookView xWindow="0" yWindow="0" windowWidth="17280" windowHeight="7248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R62" i="1" l="1"/>
  <c r="E60" i="1" l="1"/>
  <c r="F60" i="1"/>
  <c r="G60" i="1"/>
  <c r="I60" i="1"/>
  <c r="J60" i="1"/>
  <c r="K60" i="1"/>
  <c r="L60" i="1"/>
  <c r="M60" i="1"/>
  <c r="N60" i="1"/>
  <c r="O60" i="1"/>
  <c r="Q60" i="1"/>
  <c r="R60" i="1"/>
  <c r="S60" i="1"/>
  <c r="S55" i="1"/>
  <c r="F17" i="2" l="1"/>
  <c r="R47" i="1" l="1"/>
  <c r="R33" i="1" l="1"/>
  <c r="R31" i="1"/>
  <c r="R26" i="1" l="1"/>
  <c r="R21" i="1"/>
  <c r="R15" i="1" l="1"/>
  <c r="R16" i="1"/>
  <c r="R17" i="1"/>
  <c r="R18" i="1"/>
  <c r="R5" i="1" l="1"/>
  <c r="R6" i="1"/>
  <c r="R8" i="1"/>
  <c r="R9" i="1"/>
  <c r="R10" i="1"/>
  <c r="R11" i="1"/>
  <c r="R12" i="1"/>
</calcChain>
</file>

<file path=xl/sharedStrings.xml><?xml version="1.0" encoding="utf-8"?>
<sst xmlns="http://schemas.openxmlformats.org/spreadsheetml/2006/main" count="100" uniqueCount="66">
  <si>
    <t>Date</t>
  </si>
  <si>
    <t xml:space="preserve">Cq </t>
  </si>
  <si>
    <t>Contracts</t>
  </si>
  <si>
    <t>Grants</t>
  </si>
  <si>
    <t>Insurance</t>
  </si>
  <si>
    <t>VH Rental</t>
  </si>
  <si>
    <t>Wages</t>
  </si>
  <si>
    <t>VAT</t>
  </si>
  <si>
    <t>Total</t>
  </si>
  <si>
    <t>Infastructure</t>
  </si>
  <si>
    <t>Audit</t>
  </si>
  <si>
    <t>Subs/web</t>
  </si>
  <si>
    <t>Income</t>
  </si>
  <si>
    <t>expenses</t>
  </si>
  <si>
    <t>CDC precept</t>
  </si>
  <si>
    <t>Oddington Expenditure 2021/22</t>
  </si>
  <si>
    <t>CDC precept 2nd</t>
  </si>
  <si>
    <t>CIL</t>
  </si>
  <si>
    <t>Old Laundry</t>
  </si>
  <si>
    <t>s137</t>
  </si>
  <si>
    <t>Community First</t>
  </si>
  <si>
    <t>Selkirk</t>
  </si>
  <si>
    <t>Playsafety</t>
  </si>
  <si>
    <t>Autela</t>
  </si>
  <si>
    <t>JE website</t>
  </si>
  <si>
    <t>JE wages x 2</t>
  </si>
  <si>
    <t>Penfold</t>
  </si>
  <si>
    <t>OVH</t>
  </si>
  <si>
    <t>HMRC</t>
  </si>
  <si>
    <t xml:space="preserve">JE wages </t>
  </si>
  <si>
    <t>WayLeave</t>
  </si>
  <si>
    <t>Chipping N Theatre</t>
  </si>
  <si>
    <t>McCracken and Son</t>
  </si>
  <si>
    <t>JE wages</t>
  </si>
  <si>
    <t>Kopyrite</t>
  </si>
  <si>
    <t>Newslt</t>
  </si>
  <si>
    <t>JE Wages</t>
  </si>
  <si>
    <t>JE Top green</t>
  </si>
  <si>
    <t>RBL</t>
  </si>
  <si>
    <t>KopyRite</t>
  </si>
  <si>
    <t>treework</t>
  </si>
  <si>
    <t>Bank</t>
  </si>
  <si>
    <t>DD</t>
  </si>
  <si>
    <t>charges</t>
  </si>
  <si>
    <t>cancelled</t>
  </si>
  <si>
    <t>kopyrite</t>
  </si>
  <si>
    <t>JE web site</t>
  </si>
  <si>
    <t>Kopy Rite</t>
  </si>
  <si>
    <t>GAPTC</t>
  </si>
  <si>
    <t>JE tree</t>
  </si>
  <si>
    <t>Community Heartbeat</t>
  </si>
  <si>
    <t>JE Website</t>
  </si>
  <si>
    <t>Unpresented</t>
  </si>
  <si>
    <t xml:space="preserve">Oddington Parish Council 2021/22 </t>
  </si>
  <si>
    <t>donation</t>
  </si>
  <si>
    <t>ABODE*</t>
  </si>
  <si>
    <t>Note*</t>
  </si>
  <si>
    <t xml:space="preserve">ABODE is the newsletter for 5 parishes. The fund was transferred to the </t>
  </si>
  <si>
    <t>Parish Council in July 2021 and is ring fenced solely to cover the costs of publishing</t>
  </si>
  <si>
    <t>*</t>
  </si>
  <si>
    <t>the newsletter.</t>
  </si>
  <si>
    <t>TOTAL</t>
  </si>
  <si>
    <t>April</t>
  </si>
  <si>
    <t>May</t>
  </si>
  <si>
    <t xml:space="preserve">Newsletter reserve </t>
  </si>
  <si>
    <t>Less 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</si>
</sst>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41" formatCode="_-* #,##0_-;\-* #,##0_-;_-* &quot;-&quot;_-;_-@_-"/>
    <numFmt numFmtId="44" formatCode="_-&quot;£&quot;* #,##0.00_-;\-&quot;£&quot;* #,##0.00_-;_-&quot;£&quot;* &quot;-&quot;??_-;_-@_-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16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4" fontId="0" fillId="0" borderId="0" xfId="1" applyFont="1"/>
    <xf numFmtId="0" fontId="1" fillId="0" borderId="1" xfId="0" applyFont="1" applyBorder="1"/>
    <xf numFmtId="164" fontId="1" fillId="0" borderId="1" xfId="0" applyNumberFormat="1" applyFont="1" applyBorder="1"/>
    <xf numFmtId="0" fontId="7" fillId="0" borderId="0" xfId="0" applyFont="1"/>
    <xf numFmtId="44" fontId="6" fillId="0" borderId="1" xfId="1" applyFont="1" applyBorder="1"/>
    <xf numFmtId="0" fontId="7" fillId="0" borderId="2" xfId="0" applyFont="1" applyBorder="1"/>
    <xf numFmtId="44" fontId="7" fillId="0" borderId="2" xfId="1" applyFont="1" applyBorder="1"/>
    <xf numFmtId="14" fontId="0" fillId="0" borderId="2" xfId="0" applyNumberFormat="1" applyBorder="1"/>
    <xf numFmtId="0" fontId="0" fillId="0" borderId="2" xfId="0" applyBorder="1"/>
    <xf numFmtId="44" fontId="4" fillId="0" borderId="2" xfId="1" applyFont="1" applyBorder="1"/>
    <xf numFmtId="164" fontId="0" fillId="0" borderId="2" xfId="0" applyNumberFormat="1" applyBorder="1"/>
    <xf numFmtId="44" fontId="0" fillId="0" borderId="2" xfId="1" applyFont="1" applyBorder="1"/>
    <xf numFmtId="0" fontId="1" fillId="0" borderId="2" xfId="0" applyFont="1" applyBorder="1"/>
    <xf numFmtId="0" fontId="9" fillId="2" borderId="2" xfId="0" applyFont="1" applyFill="1" applyBorder="1"/>
    <xf numFmtId="44" fontId="9" fillId="2" borderId="2" xfId="1" applyFont="1" applyFill="1" applyBorder="1"/>
    <xf numFmtId="41" fontId="9" fillId="2" borderId="2" xfId="1" applyNumberFormat="1" applyFont="1" applyFill="1" applyBorder="1"/>
    <xf numFmtId="16" fontId="0" fillId="0" borderId="2" xfId="0" applyNumberFormat="1" applyBorder="1"/>
    <xf numFmtId="0" fontId="7" fillId="2" borderId="2" xfId="0" applyFont="1" applyFill="1" applyBorder="1"/>
    <xf numFmtId="14" fontId="7" fillId="2" borderId="2" xfId="0" applyNumberFormat="1" applyFont="1" applyFill="1" applyBorder="1"/>
    <xf numFmtId="44" fontId="7" fillId="2" borderId="2" xfId="1" applyFont="1" applyFill="1" applyBorder="1"/>
    <xf numFmtId="16" fontId="7" fillId="0" borderId="0" xfId="0" applyNumberFormat="1" applyFont="1" applyBorder="1"/>
    <xf numFmtId="0" fontId="0" fillId="2" borderId="0" xfId="0" applyFill="1" applyBorder="1"/>
    <xf numFmtId="0" fontId="8" fillId="0" borderId="0" xfId="0" applyFont="1" applyBorder="1"/>
    <xf numFmtId="0" fontId="0" fillId="0" borderId="0" xfId="0" applyBorder="1"/>
    <xf numFmtId="0" fontId="8" fillId="0" borderId="0" xfId="0" applyFont="1" applyFill="1" applyBorder="1"/>
    <xf numFmtId="0" fontId="7" fillId="0" borderId="0" xfId="0" applyFont="1" applyBorder="1"/>
    <xf numFmtId="0" fontId="7" fillId="2" borderId="0" xfId="0" applyFont="1" applyFill="1" applyBorder="1"/>
    <xf numFmtId="44" fontId="7" fillId="0" borderId="0" xfId="1" applyFont="1" applyBorder="1"/>
    <xf numFmtId="0" fontId="7" fillId="0" borderId="0" xfId="0" applyFont="1" applyFill="1" applyBorder="1"/>
    <xf numFmtId="44" fontId="7" fillId="0" borderId="0" xfId="1" applyFont="1" applyFill="1" applyBorder="1"/>
    <xf numFmtId="44" fontId="0" fillId="0" borderId="0" xfId="0" applyNumberFormat="1" applyBorder="1"/>
    <xf numFmtId="44" fontId="7" fillId="2" borderId="0" xfId="1" applyFont="1" applyFill="1" applyBorder="1"/>
    <xf numFmtId="0" fontId="11" fillId="2" borderId="2" xfId="0" applyFont="1" applyFill="1" applyBorder="1"/>
    <xf numFmtId="44" fontId="11" fillId="2" borderId="2" xfId="1" applyFont="1" applyFill="1" applyBorder="1"/>
    <xf numFmtId="44" fontId="7" fillId="2" borderId="2" xfId="0" applyNumberFormat="1" applyFont="1" applyFill="1" applyBorder="1"/>
    <xf numFmtId="14" fontId="7" fillId="2" borderId="2" xfId="0" applyNumberFormat="1" applyFont="1" applyFill="1" applyBorder="1" applyAlignment="1">
      <alignment horizontal="right"/>
    </xf>
    <xf numFmtId="14" fontId="7" fillId="2" borderId="2" xfId="1" applyNumberFormat="1" applyFont="1" applyFill="1" applyBorder="1"/>
    <xf numFmtId="44" fontId="10" fillId="2" borderId="2" xfId="1" applyFont="1" applyFill="1" applyBorder="1"/>
    <xf numFmtId="1" fontId="7" fillId="2" borderId="2" xfId="1" applyNumberFormat="1" applyFont="1" applyFill="1" applyBorder="1"/>
    <xf numFmtId="1" fontId="7" fillId="2" borderId="2" xfId="1" applyNumberFormat="1" applyFont="1" applyFill="1" applyBorder="1" applyAlignment="1">
      <alignment horizontal="right"/>
    </xf>
    <xf numFmtId="44" fontId="7" fillId="2" borderId="2" xfId="1" applyFont="1" applyFill="1" applyBorder="1" applyAlignment="1">
      <alignment horizontal="right"/>
    </xf>
    <xf numFmtId="1" fontId="7" fillId="2" borderId="2" xfId="0" applyNumberFormat="1" applyFont="1" applyFill="1" applyBorder="1" applyAlignment="1">
      <alignment horizontal="right"/>
    </xf>
    <xf numFmtId="0" fontId="7" fillId="0" borderId="2" xfId="0" applyFont="1" applyFill="1" applyBorder="1"/>
    <xf numFmtId="44" fontId="7" fillId="0" borderId="2" xfId="1" applyFont="1" applyFill="1" applyBorder="1"/>
    <xf numFmtId="14" fontId="7" fillId="0" borderId="2" xfId="0" applyNumberFormat="1" applyFont="1" applyBorder="1"/>
    <xf numFmtId="0" fontId="7" fillId="2" borderId="3" xfId="0" applyFont="1" applyFill="1" applyBorder="1"/>
    <xf numFmtId="44" fontId="7" fillId="2" borderId="3" xfId="1" applyFont="1" applyFill="1" applyBorder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5" fillId="0" borderId="0" xfId="0" applyNumberFormat="1" applyFont="1" applyBorder="1"/>
    <xf numFmtId="0" fontId="1" fillId="0" borderId="0" xfId="0" applyFont="1" applyBorder="1"/>
    <xf numFmtId="0" fontId="0" fillId="0" borderId="4" xfId="0" applyBorder="1"/>
    <xf numFmtId="44" fontId="7" fillId="2" borderId="0" xfId="0" applyNumberFormat="1" applyFont="1" applyFill="1" applyBorder="1"/>
    <xf numFmtId="44" fontId="12" fillId="2" borderId="2" xfId="1" applyFont="1" applyFill="1" applyBorder="1"/>
    <xf numFmtId="44" fontId="12" fillId="2" borderId="3" xfId="1" applyFont="1" applyFill="1" applyBorder="1"/>
    <xf numFmtId="44" fontId="13" fillId="2" borderId="2" xfId="1" applyFont="1" applyFill="1" applyBorder="1"/>
    <xf numFmtId="44" fontId="12" fillId="2" borderId="2" xfId="0" applyNumberFormat="1" applyFont="1" applyFill="1" applyBorder="1"/>
    <xf numFmtId="44" fontId="12" fillId="0" borderId="2" xfId="1" applyFont="1" applyBorder="1"/>
    <xf numFmtId="0" fontId="10" fillId="2" borderId="2" xfId="0" applyFont="1" applyFill="1" applyBorder="1"/>
    <xf numFmtId="6" fontId="7" fillId="0" borderId="2" xfId="1" applyNumberFormat="1" applyFont="1" applyBorder="1"/>
    <xf numFmtId="44" fontId="12" fillId="0" borderId="2" xfId="1" applyFont="1" applyFill="1" applyBorder="1"/>
    <xf numFmtId="44" fontId="12" fillId="0" borderId="2" xfId="1" applyNumberFormat="1" applyFont="1" applyBorder="1"/>
    <xf numFmtId="0" fontId="10" fillId="0" borderId="0" xfId="0" applyFont="1" applyFill="1" applyBorder="1"/>
    <xf numFmtId="16" fontId="10" fillId="0" borderId="0" xfId="0" applyNumberFormat="1" applyFont="1" applyBorder="1"/>
    <xf numFmtId="0" fontId="10" fillId="0" borderId="0" xfId="0" applyFont="1" applyBorder="1"/>
    <xf numFmtId="44" fontId="10" fillId="0" borderId="0" xfId="1" applyFont="1" applyBorder="1"/>
    <xf numFmtId="44" fontId="10" fillId="0" borderId="0" xfId="1" applyFont="1" applyFill="1" applyBorder="1"/>
    <xf numFmtId="44" fontId="10" fillId="0" borderId="0" xfId="0" applyNumberFormat="1" applyFont="1" applyBorder="1"/>
    <xf numFmtId="0" fontId="7" fillId="0" borderId="4" xfId="0" applyFont="1" applyBorder="1"/>
    <xf numFmtId="44" fontId="8" fillId="2" borderId="4" xfId="1" applyFont="1" applyFill="1" applyBorder="1"/>
    <xf numFmtId="0" fontId="8" fillId="2" borderId="4" xfId="0" applyFont="1" applyFill="1" applyBorder="1"/>
    <xf numFmtId="0" fontId="8" fillId="0" borderId="4" xfId="0" applyFont="1" applyBorder="1"/>
    <xf numFmtId="0" fontId="9" fillId="0" borderId="4" xfId="0" applyFont="1" applyBorder="1"/>
    <xf numFmtId="44" fontId="8" fillId="0" borderId="4" xfId="1" applyFont="1" applyBorder="1"/>
    <xf numFmtId="44" fontId="8" fillId="2" borderId="0" xfId="1" applyFont="1" applyFill="1" applyBorder="1"/>
    <xf numFmtId="0" fontId="8" fillId="2" borderId="0" xfId="0" applyFont="1" applyFill="1" applyBorder="1"/>
    <xf numFmtId="3" fontId="8" fillId="0" borderId="0" xfId="0" applyNumberFormat="1" applyFont="1" applyBorder="1"/>
    <xf numFmtId="0" fontId="0" fillId="2" borderId="2" xfId="0" applyFill="1" applyBorder="1"/>
    <xf numFmtId="14" fontId="0" fillId="2" borderId="2" xfId="1" applyNumberFormat="1" applyFont="1" applyFill="1" applyBorder="1"/>
    <xf numFmtId="0" fontId="0" fillId="2" borderId="2" xfId="0" applyFont="1" applyFill="1" applyBorder="1"/>
    <xf numFmtId="44" fontId="0" fillId="2" borderId="2" xfId="1" applyFont="1" applyFill="1" applyBorder="1"/>
    <xf numFmtId="14" fontId="0" fillId="2" borderId="2" xfId="0" applyNumberFormat="1" applyFill="1" applyBorder="1"/>
    <xf numFmtId="164" fontId="0" fillId="2" borderId="2" xfId="0" applyNumberFormat="1" applyFont="1" applyFill="1" applyBorder="1"/>
    <xf numFmtId="44" fontId="4" fillId="2" borderId="2" xfId="1" applyFont="1" applyFill="1" applyBorder="1"/>
    <xf numFmtId="164" fontId="0" fillId="0" borderId="0" xfId="0" applyNumberFormat="1" applyBorder="1"/>
    <xf numFmtId="44" fontId="4" fillId="0" borderId="0" xfId="1" applyFont="1" applyBorder="1"/>
    <xf numFmtId="44" fontId="0" fillId="0" borderId="0" xfId="1" applyFont="1" applyBorder="1"/>
    <xf numFmtId="44" fontId="3" fillId="0" borderId="0" xfId="1" applyFont="1" applyBorder="1"/>
    <xf numFmtId="44" fontId="6" fillId="0" borderId="0" xfId="1" applyFont="1" applyBorder="1"/>
    <xf numFmtId="0" fontId="0" fillId="3" borderId="5" xfId="0" applyFill="1" applyBorder="1"/>
    <xf numFmtId="14" fontId="0" fillId="3" borderId="2" xfId="0" applyNumberFormat="1" applyFill="1" applyBorder="1"/>
    <xf numFmtId="0" fontId="0" fillId="3" borderId="2" xfId="0" applyFill="1" applyBorder="1"/>
    <xf numFmtId="0" fontId="0" fillId="3" borderId="2" xfId="0" applyFont="1" applyFill="1" applyBorder="1"/>
    <xf numFmtId="44" fontId="4" fillId="3" borderId="2" xfId="1" applyFont="1" applyFill="1" applyBorder="1"/>
    <xf numFmtId="0" fontId="0" fillId="3" borderId="0" xfId="0" applyFill="1"/>
    <xf numFmtId="164" fontId="0" fillId="3" borderId="0" xfId="0" applyNumberFormat="1" applyFill="1"/>
    <xf numFmtId="0" fontId="14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7"/>
  <sheetViews>
    <sheetView tabSelected="1" topLeftCell="A43" workbookViewId="0">
      <selection activeCell="B68" sqref="B68"/>
    </sheetView>
  </sheetViews>
  <sheetFormatPr defaultRowHeight="14.4" x14ac:dyDescent="0.3"/>
  <cols>
    <col min="1" max="1" width="12.77734375" customWidth="1"/>
    <col min="2" max="2" width="11.21875" customWidth="1"/>
    <col min="3" max="3" width="0.77734375" customWidth="1"/>
    <col min="4" max="4" width="8.6640625" customWidth="1"/>
    <col min="5" max="5" width="6.5546875" customWidth="1"/>
    <col min="6" max="6" width="8.77734375" customWidth="1"/>
    <col min="7" max="7" width="6.44140625" customWidth="1"/>
    <col min="8" max="9" width="7" customWidth="1"/>
    <col min="10" max="10" width="9.88671875" customWidth="1"/>
    <col min="11" max="11" width="8.77734375" customWidth="1"/>
    <col min="12" max="12" width="10.5546875" customWidth="1"/>
    <col min="13" max="14" width="8.44140625" customWidth="1"/>
    <col min="15" max="15" width="8.77734375" customWidth="1"/>
    <col min="16" max="16" width="5.88671875" customWidth="1"/>
    <col min="17" max="17" width="10.44140625" customWidth="1"/>
    <col min="18" max="18" width="11.21875" bestFit="1" customWidth="1"/>
    <col min="19" max="19" width="10.33203125" customWidth="1"/>
    <col min="21" max="21" width="13.33203125" customWidth="1"/>
  </cols>
  <sheetData>
    <row r="1" spans="1:22" x14ac:dyDescent="0.3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2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2" x14ac:dyDescent="0.3">
      <c r="A3" s="8"/>
      <c r="B3" s="8" t="s">
        <v>0</v>
      </c>
      <c r="C3" s="8"/>
      <c r="D3" s="8" t="s">
        <v>1</v>
      </c>
      <c r="E3" s="8" t="s">
        <v>10</v>
      </c>
      <c r="F3" s="8" t="s">
        <v>2</v>
      </c>
      <c r="G3" s="8" t="s">
        <v>43</v>
      </c>
      <c r="H3" s="8" t="s">
        <v>3</v>
      </c>
      <c r="I3" s="8" t="s">
        <v>19</v>
      </c>
      <c r="J3" s="8" t="s">
        <v>4</v>
      </c>
      <c r="K3" s="8" t="s">
        <v>11</v>
      </c>
      <c r="L3" s="8" t="s">
        <v>9</v>
      </c>
      <c r="M3" s="8" t="s">
        <v>5</v>
      </c>
      <c r="N3" s="8" t="s">
        <v>35</v>
      </c>
      <c r="O3" s="8" t="s">
        <v>6</v>
      </c>
      <c r="P3" s="8" t="s">
        <v>13</v>
      </c>
      <c r="Q3" s="8" t="s">
        <v>7</v>
      </c>
      <c r="R3" s="8" t="s">
        <v>8</v>
      </c>
      <c r="S3" s="8" t="s">
        <v>52</v>
      </c>
    </row>
    <row r="4" spans="1:22" x14ac:dyDescent="0.3">
      <c r="A4" s="10" t="s">
        <v>48</v>
      </c>
      <c r="B4" s="49">
        <v>44273</v>
      </c>
      <c r="C4" s="10"/>
      <c r="D4" s="10">
        <v>52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62">
        <v>98.1</v>
      </c>
      <c r="S4" s="73"/>
      <c r="T4" s="28"/>
      <c r="U4" s="28"/>
      <c r="V4" s="28"/>
    </row>
    <row r="5" spans="1:22" x14ac:dyDescent="0.3">
      <c r="A5" s="22" t="s">
        <v>20</v>
      </c>
      <c r="B5" s="23">
        <v>44336</v>
      </c>
      <c r="C5" s="22"/>
      <c r="D5" s="22">
        <v>57</v>
      </c>
      <c r="E5" s="24"/>
      <c r="F5" s="24"/>
      <c r="G5" s="24"/>
      <c r="H5" s="24"/>
      <c r="I5" s="24"/>
      <c r="J5" s="24">
        <v>290.39</v>
      </c>
      <c r="K5" s="24"/>
      <c r="L5" s="24"/>
      <c r="M5" s="24"/>
      <c r="N5" s="24"/>
      <c r="O5" s="24"/>
      <c r="P5" s="24"/>
      <c r="Q5" s="24"/>
      <c r="R5" s="58">
        <f t="shared" ref="R5:R12" si="0">SUM(E5:Q5)</f>
        <v>290.39</v>
      </c>
      <c r="S5" s="74"/>
      <c r="T5" s="79"/>
      <c r="U5" s="26"/>
      <c r="V5" s="28"/>
    </row>
    <row r="6" spans="1:22" x14ac:dyDescent="0.3">
      <c r="A6" s="22" t="s">
        <v>21</v>
      </c>
      <c r="B6" s="23">
        <v>44336</v>
      </c>
      <c r="C6" s="22"/>
      <c r="D6" s="22">
        <v>58</v>
      </c>
      <c r="E6" s="24">
        <v>75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58">
        <f t="shared" si="0"/>
        <v>75</v>
      </c>
      <c r="S6" s="74"/>
      <c r="T6" s="79"/>
      <c r="U6" s="26"/>
      <c r="V6" s="28"/>
    </row>
    <row r="7" spans="1:22" x14ac:dyDescent="0.3">
      <c r="A7" s="22" t="s">
        <v>22</v>
      </c>
      <c r="B7" s="23">
        <v>44336</v>
      </c>
      <c r="C7" s="22"/>
      <c r="D7" s="22">
        <v>59</v>
      </c>
      <c r="E7" s="24"/>
      <c r="F7" s="24"/>
      <c r="G7" s="24"/>
      <c r="H7" s="24"/>
      <c r="I7" s="24"/>
      <c r="J7" s="24"/>
      <c r="K7" s="24"/>
      <c r="L7" s="24">
        <v>75</v>
      </c>
      <c r="M7" s="24"/>
      <c r="N7" s="24"/>
      <c r="O7" s="24"/>
      <c r="P7" s="24"/>
      <c r="Q7" s="24">
        <v>15.8</v>
      </c>
      <c r="R7" s="58">
        <v>94.8</v>
      </c>
      <c r="S7" s="74"/>
      <c r="T7" s="79"/>
      <c r="U7" s="26"/>
      <c r="V7" s="28"/>
    </row>
    <row r="8" spans="1:22" x14ac:dyDescent="0.3">
      <c r="A8" s="50" t="s">
        <v>23</v>
      </c>
      <c r="B8" s="23">
        <v>44336</v>
      </c>
      <c r="C8" s="50"/>
      <c r="D8" s="50">
        <v>60</v>
      </c>
      <c r="E8" s="51"/>
      <c r="F8" s="51"/>
      <c r="G8" s="51"/>
      <c r="H8" s="51"/>
      <c r="I8" s="51"/>
      <c r="J8" s="51"/>
      <c r="K8" s="51">
        <v>51.21</v>
      </c>
      <c r="L8" s="51"/>
      <c r="M8" s="51"/>
      <c r="N8" s="51"/>
      <c r="O8" s="51"/>
      <c r="P8" s="51"/>
      <c r="Q8" s="51">
        <v>10.24</v>
      </c>
      <c r="R8" s="59">
        <f t="shared" si="0"/>
        <v>61.45</v>
      </c>
      <c r="S8" s="74"/>
      <c r="T8" s="80"/>
      <c r="U8" s="26"/>
      <c r="V8" s="28"/>
    </row>
    <row r="9" spans="1:22" x14ac:dyDescent="0.3">
      <c r="A9" s="50" t="s">
        <v>24</v>
      </c>
      <c r="B9" s="23">
        <v>44336</v>
      </c>
      <c r="C9" s="50"/>
      <c r="D9" s="50">
        <v>61</v>
      </c>
      <c r="E9" s="51"/>
      <c r="F9" s="51"/>
      <c r="G9" s="51"/>
      <c r="H9" s="51"/>
      <c r="I9" s="51"/>
      <c r="J9" s="51"/>
      <c r="K9" s="51">
        <v>30</v>
      </c>
      <c r="L9" s="51"/>
      <c r="M9" s="51"/>
      <c r="N9" s="51"/>
      <c r="O9" s="51"/>
      <c r="P9" s="51"/>
      <c r="Q9" s="51">
        <v>6</v>
      </c>
      <c r="R9" s="59">
        <f t="shared" si="0"/>
        <v>36</v>
      </c>
      <c r="S9" s="74"/>
      <c r="T9" s="80"/>
      <c r="U9" s="26"/>
      <c r="V9" s="28"/>
    </row>
    <row r="10" spans="1:22" x14ac:dyDescent="0.3">
      <c r="A10" s="37" t="s">
        <v>25</v>
      </c>
      <c r="B10" s="23">
        <v>44336</v>
      </c>
      <c r="C10" s="37"/>
      <c r="D10" s="37">
        <v>62</v>
      </c>
      <c r="E10" s="37"/>
      <c r="F10" s="38"/>
      <c r="G10" s="37"/>
      <c r="H10" s="38"/>
      <c r="I10" s="38"/>
      <c r="J10" s="38"/>
      <c r="K10" s="38"/>
      <c r="L10" s="38"/>
      <c r="M10" s="38"/>
      <c r="N10" s="38"/>
      <c r="O10" s="38">
        <v>356.7</v>
      </c>
      <c r="P10" s="38"/>
      <c r="Q10" s="38"/>
      <c r="R10" s="58">
        <f t="shared" si="0"/>
        <v>356.7</v>
      </c>
      <c r="S10" s="75"/>
      <c r="T10" s="80"/>
      <c r="U10" s="26"/>
      <c r="V10" s="28"/>
    </row>
    <row r="11" spans="1:22" x14ac:dyDescent="0.3">
      <c r="A11" s="37" t="s">
        <v>26</v>
      </c>
      <c r="B11" s="23">
        <v>44336</v>
      </c>
      <c r="C11" s="37"/>
      <c r="D11" s="37">
        <v>63</v>
      </c>
      <c r="E11" s="37"/>
      <c r="F11" s="38">
        <v>330</v>
      </c>
      <c r="G11" s="37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58">
        <f t="shared" si="0"/>
        <v>330</v>
      </c>
      <c r="S11" s="75"/>
      <c r="T11" s="80"/>
      <c r="U11" s="26"/>
      <c r="V11" s="28"/>
    </row>
    <row r="12" spans="1:22" x14ac:dyDescent="0.3">
      <c r="A12" s="18" t="s">
        <v>26</v>
      </c>
      <c r="B12" s="23">
        <v>44336</v>
      </c>
      <c r="C12" s="18"/>
      <c r="D12" s="20">
        <v>64</v>
      </c>
      <c r="E12" s="19"/>
      <c r="F12" s="19">
        <v>165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60">
        <f t="shared" si="0"/>
        <v>165</v>
      </c>
      <c r="S12" s="75"/>
      <c r="T12" s="80"/>
      <c r="U12" s="26"/>
      <c r="V12" s="28"/>
    </row>
    <row r="13" spans="1:22" x14ac:dyDescent="0.3">
      <c r="A13" s="18" t="s">
        <v>41</v>
      </c>
      <c r="B13" s="23">
        <v>44377</v>
      </c>
      <c r="C13" s="18"/>
      <c r="D13" s="20" t="s">
        <v>42</v>
      </c>
      <c r="E13" s="19"/>
      <c r="F13" s="19"/>
      <c r="G13" s="19">
        <v>18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60">
        <v>18</v>
      </c>
      <c r="S13" s="75"/>
      <c r="T13" s="80"/>
      <c r="U13" s="26"/>
      <c r="V13" s="28"/>
    </row>
    <row r="14" spans="1:22" x14ac:dyDescent="0.3">
      <c r="A14" s="37" t="s">
        <v>26</v>
      </c>
      <c r="B14" s="23">
        <v>44378</v>
      </c>
      <c r="C14" s="22"/>
      <c r="D14" s="22">
        <v>65</v>
      </c>
      <c r="E14" s="39"/>
      <c r="F14" s="24">
        <v>330</v>
      </c>
      <c r="G14" s="24"/>
      <c r="H14" s="24"/>
      <c r="I14" s="24"/>
      <c r="J14" s="39"/>
      <c r="K14" s="39"/>
      <c r="L14" s="22"/>
      <c r="M14" s="22"/>
      <c r="N14" s="22"/>
      <c r="O14" s="24"/>
      <c r="P14" s="22"/>
      <c r="Q14" s="24"/>
      <c r="R14" s="58">
        <v>330</v>
      </c>
      <c r="S14" s="75"/>
      <c r="T14" s="80"/>
      <c r="U14" s="26"/>
      <c r="V14" s="28"/>
    </row>
    <row r="15" spans="1:22" x14ac:dyDescent="0.3">
      <c r="A15" s="22" t="s">
        <v>27</v>
      </c>
      <c r="B15" s="23">
        <v>44378</v>
      </c>
      <c r="C15" s="22"/>
      <c r="D15" s="22">
        <v>66</v>
      </c>
      <c r="E15" s="24"/>
      <c r="F15" s="24"/>
      <c r="G15" s="24"/>
      <c r="H15" s="24"/>
      <c r="I15" s="24"/>
      <c r="J15" s="24"/>
      <c r="K15" s="24"/>
      <c r="L15" s="24"/>
      <c r="M15" s="24">
        <v>11</v>
      </c>
      <c r="N15" s="24"/>
      <c r="O15" s="24"/>
      <c r="P15" s="24"/>
      <c r="Q15" s="24"/>
      <c r="R15" s="58">
        <f>SUM(K15:Q15)</f>
        <v>11</v>
      </c>
      <c r="S15" s="75"/>
      <c r="T15" s="80"/>
      <c r="U15" s="26"/>
      <c r="V15" s="28"/>
    </row>
    <row r="16" spans="1:22" x14ac:dyDescent="0.3">
      <c r="A16" s="22" t="s">
        <v>24</v>
      </c>
      <c r="B16" s="23">
        <v>44378</v>
      </c>
      <c r="C16" s="22"/>
      <c r="D16" s="22">
        <v>67</v>
      </c>
      <c r="E16" s="22"/>
      <c r="F16" s="24"/>
      <c r="G16" s="24"/>
      <c r="H16" s="24"/>
      <c r="I16" s="24"/>
      <c r="J16" s="22"/>
      <c r="K16" s="22">
        <v>15</v>
      </c>
      <c r="L16" s="22"/>
      <c r="M16" s="22"/>
      <c r="N16" s="22"/>
      <c r="O16" s="24"/>
      <c r="P16" s="22"/>
      <c r="Q16" s="24">
        <v>3</v>
      </c>
      <c r="R16" s="61">
        <f>SUM(K16:Q16)</f>
        <v>18</v>
      </c>
      <c r="S16" s="75"/>
      <c r="T16" s="80"/>
      <c r="U16" s="26"/>
      <c r="V16" s="57"/>
    </row>
    <row r="17" spans="1:22" x14ac:dyDescent="0.3">
      <c r="A17" s="37" t="s">
        <v>28</v>
      </c>
      <c r="B17" s="23">
        <v>44378</v>
      </c>
      <c r="C17" s="22"/>
      <c r="D17" s="22">
        <v>68</v>
      </c>
      <c r="E17" s="22"/>
      <c r="F17" s="24"/>
      <c r="G17" s="24"/>
      <c r="H17" s="24"/>
      <c r="I17" s="24"/>
      <c r="J17" s="22"/>
      <c r="K17" s="24"/>
      <c r="L17" s="22"/>
      <c r="M17" s="22"/>
      <c r="N17" s="22"/>
      <c r="O17" s="24">
        <v>133.6</v>
      </c>
      <c r="P17" s="22"/>
      <c r="R17" s="58">
        <f>SUM(K17:Q17)</f>
        <v>133.6</v>
      </c>
      <c r="S17" s="75"/>
      <c r="T17" s="80"/>
      <c r="U17" s="26"/>
      <c r="V17" s="28"/>
    </row>
    <row r="18" spans="1:22" x14ac:dyDescent="0.3">
      <c r="A18" s="10" t="s">
        <v>29</v>
      </c>
      <c r="B18" s="23">
        <v>44378</v>
      </c>
      <c r="C18" s="10"/>
      <c r="D18" s="10">
        <v>69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v>178.15</v>
      </c>
      <c r="P18" s="11"/>
      <c r="Q18" s="11"/>
      <c r="R18" s="62">
        <f>SUM(K18:Q18)</f>
        <v>178.15</v>
      </c>
      <c r="S18" s="76"/>
      <c r="T18" s="27"/>
      <c r="U18" s="28"/>
      <c r="V18" s="28"/>
    </row>
    <row r="19" spans="1:22" x14ac:dyDescent="0.3">
      <c r="A19" s="10" t="s">
        <v>26</v>
      </c>
      <c r="B19" s="23">
        <v>44412</v>
      </c>
      <c r="C19" s="10"/>
      <c r="D19" s="10">
        <v>70</v>
      </c>
      <c r="E19" s="11"/>
      <c r="F19" s="11">
        <v>660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62">
        <v>660</v>
      </c>
      <c r="S19" s="76"/>
      <c r="T19" s="27"/>
      <c r="U19" s="28"/>
      <c r="V19" s="28"/>
    </row>
    <row r="20" spans="1:22" x14ac:dyDescent="0.3">
      <c r="A20" s="22" t="s">
        <v>31</v>
      </c>
      <c r="B20" s="23">
        <v>44448</v>
      </c>
      <c r="C20" s="22"/>
      <c r="D20" s="22">
        <v>71</v>
      </c>
      <c r="E20" s="24"/>
      <c r="F20" s="24"/>
      <c r="G20" s="24"/>
      <c r="H20" s="24"/>
      <c r="I20" s="24">
        <v>200</v>
      </c>
      <c r="J20" s="24"/>
      <c r="K20" s="24"/>
      <c r="L20" s="24"/>
      <c r="M20" s="24"/>
      <c r="N20" s="24"/>
      <c r="O20" s="24"/>
      <c r="P20" s="24"/>
      <c r="Q20" s="24"/>
      <c r="R20" s="58">
        <v>200</v>
      </c>
      <c r="S20" s="76"/>
      <c r="T20" s="27"/>
      <c r="U20" s="28"/>
      <c r="V20" s="36"/>
    </row>
    <row r="21" spans="1:22" x14ac:dyDescent="0.3">
      <c r="A21" s="22" t="s">
        <v>32</v>
      </c>
      <c r="B21" s="23">
        <v>44448</v>
      </c>
      <c r="C21" s="22"/>
      <c r="D21" s="22">
        <v>72</v>
      </c>
      <c r="E21" s="24"/>
      <c r="F21" s="24">
        <v>385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>
        <v>77</v>
      </c>
      <c r="R21" s="58">
        <f>SUM(F21:Q21)</f>
        <v>462</v>
      </c>
      <c r="S21" s="76"/>
      <c r="T21" s="27"/>
      <c r="U21" s="28"/>
      <c r="V21" s="28"/>
    </row>
    <row r="22" spans="1:22" x14ac:dyDescent="0.3">
      <c r="A22" s="22" t="s">
        <v>26</v>
      </c>
      <c r="B22" s="23">
        <v>44448</v>
      </c>
      <c r="C22" s="22"/>
      <c r="D22" s="22">
        <v>73</v>
      </c>
      <c r="E22" s="22"/>
      <c r="F22" s="24">
        <v>330</v>
      </c>
      <c r="G22" s="24"/>
      <c r="H22" s="24"/>
      <c r="I22" s="24"/>
      <c r="J22" s="22"/>
      <c r="K22" s="39"/>
      <c r="L22" s="22"/>
      <c r="M22" s="39"/>
      <c r="N22" s="39"/>
      <c r="O22" s="22"/>
      <c r="P22" s="22"/>
      <c r="Q22" s="22"/>
      <c r="R22" s="61">
        <v>330</v>
      </c>
      <c r="S22" s="76"/>
      <c r="T22" s="27"/>
      <c r="U22" s="28"/>
      <c r="V22" s="28"/>
    </row>
    <row r="23" spans="1:22" x14ac:dyDescent="0.3">
      <c r="A23" s="22" t="s">
        <v>24</v>
      </c>
      <c r="B23" s="23">
        <v>44448</v>
      </c>
      <c r="C23" s="22"/>
      <c r="D23" s="22">
        <v>74</v>
      </c>
      <c r="E23" s="22"/>
      <c r="F23" s="22"/>
      <c r="G23" s="22"/>
      <c r="H23" s="22"/>
      <c r="I23" s="22"/>
      <c r="J23" s="22"/>
      <c r="K23" s="24">
        <v>30</v>
      </c>
      <c r="L23" s="22"/>
      <c r="M23" s="22"/>
      <c r="N23" s="22"/>
      <c r="O23" s="22"/>
      <c r="P23" s="22"/>
      <c r="Q23" s="24">
        <v>6</v>
      </c>
      <c r="R23" s="61">
        <v>36</v>
      </c>
      <c r="S23" s="76"/>
      <c r="T23" s="27"/>
      <c r="U23" s="28"/>
      <c r="V23" s="28"/>
    </row>
    <row r="24" spans="1:22" x14ac:dyDescent="0.3">
      <c r="A24" s="22" t="s">
        <v>33</v>
      </c>
      <c r="B24" s="23">
        <v>44448</v>
      </c>
      <c r="C24" s="22"/>
      <c r="D24" s="22">
        <v>75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>
        <v>356.5</v>
      </c>
      <c r="P24" s="24"/>
      <c r="Q24" s="24"/>
      <c r="R24" s="58">
        <v>356.5</v>
      </c>
      <c r="S24" s="76"/>
      <c r="T24" s="27"/>
      <c r="U24" s="28"/>
      <c r="V24" s="28"/>
    </row>
    <row r="25" spans="1:22" x14ac:dyDescent="0.3">
      <c r="A25" s="22" t="s">
        <v>27</v>
      </c>
      <c r="B25" s="23">
        <v>44448</v>
      </c>
      <c r="C25" s="22"/>
      <c r="D25" s="22">
        <v>76</v>
      </c>
      <c r="E25" s="24"/>
      <c r="F25" s="24"/>
      <c r="G25" s="24"/>
      <c r="H25" s="24"/>
      <c r="I25" s="24"/>
      <c r="J25" s="24"/>
      <c r="K25" s="24"/>
      <c r="L25" s="24"/>
      <c r="M25" s="24">
        <v>11</v>
      </c>
      <c r="N25" s="24"/>
      <c r="O25" s="24"/>
      <c r="P25" s="24"/>
      <c r="Q25" s="24"/>
      <c r="R25" s="58">
        <v>11</v>
      </c>
      <c r="S25" s="76"/>
      <c r="T25" s="27"/>
      <c r="U25" s="28"/>
      <c r="V25" s="28"/>
    </row>
    <row r="26" spans="1:22" x14ac:dyDescent="0.3">
      <c r="A26" s="22" t="s">
        <v>23</v>
      </c>
      <c r="B26" s="23">
        <v>44448</v>
      </c>
      <c r="C26" s="22"/>
      <c r="D26" s="22">
        <v>77</v>
      </c>
      <c r="E26" s="24"/>
      <c r="F26" s="24"/>
      <c r="G26" s="24"/>
      <c r="H26" s="24"/>
      <c r="I26" s="24"/>
      <c r="J26" s="24"/>
      <c r="K26" s="24">
        <v>43.5</v>
      </c>
      <c r="L26" s="24"/>
      <c r="M26" s="24"/>
      <c r="N26" s="24"/>
      <c r="O26" s="24"/>
      <c r="P26" s="24"/>
      <c r="Q26" s="24">
        <v>8.6999999999999993</v>
      </c>
      <c r="R26" s="58">
        <f>SUM(K26:Q26)</f>
        <v>52.2</v>
      </c>
      <c r="S26" s="76"/>
      <c r="T26" s="27"/>
      <c r="U26" s="28"/>
      <c r="V26" s="28"/>
    </row>
    <row r="27" spans="1:22" x14ac:dyDescent="0.3">
      <c r="A27" s="22" t="s">
        <v>41</v>
      </c>
      <c r="B27" s="23">
        <v>44469</v>
      </c>
      <c r="C27" s="22"/>
      <c r="D27" s="22" t="s">
        <v>42</v>
      </c>
      <c r="E27" s="24"/>
      <c r="F27" s="24"/>
      <c r="G27" s="24">
        <v>18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58">
        <v>18</v>
      </c>
      <c r="S27" s="76"/>
      <c r="T27" s="27"/>
      <c r="U27" s="28"/>
      <c r="V27" s="28"/>
    </row>
    <row r="28" spans="1:22" x14ac:dyDescent="0.3">
      <c r="A28" s="22" t="s">
        <v>39</v>
      </c>
      <c r="B28" s="40">
        <v>44473</v>
      </c>
      <c r="C28" s="22"/>
      <c r="D28" s="22">
        <v>78</v>
      </c>
      <c r="E28" s="24"/>
      <c r="F28" s="24"/>
      <c r="G28" s="24"/>
      <c r="H28" s="24"/>
      <c r="I28" s="24"/>
      <c r="J28" s="24"/>
      <c r="K28" s="24"/>
      <c r="L28" s="24"/>
      <c r="M28" s="24"/>
      <c r="N28" s="24">
        <v>600</v>
      </c>
      <c r="O28" s="24"/>
      <c r="P28" s="24"/>
      <c r="Q28" s="24"/>
      <c r="R28" s="58">
        <v>600</v>
      </c>
      <c r="S28" s="76"/>
      <c r="T28" s="27"/>
      <c r="U28" s="28"/>
      <c r="V28" s="28"/>
    </row>
    <row r="29" spans="1:22" x14ac:dyDescent="0.3">
      <c r="A29" s="22" t="s">
        <v>27</v>
      </c>
      <c r="B29" s="23">
        <v>44497</v>
      </c>
      <c r="C29" s="22"/>
      <c r="D29" s="22">
        <v>79</v>
      </c>
      <c r="E29" s="24"/>
      <c r="F29" s="24"/>
      <c r="G29" s="24"/>
      <c r="H29" s="24"/>
      <c r="I29" s="24"/>
      <c r="J29" s="24"/>
      <c r="K29" s="24"/>
      <c r="L29" s="24"/>
      <c r="M29" s="24">
        <v>11</v>
      </c>
      <c r="N29" s="24"/>
      <c r="O29" s="24"/>
      <c r="P29" s="24"/>
      <c r="Q29" s="24"/>
      <c r="R29" s="58">
        <v>11</v>
      </c>
      <c r="S29" s="76"/>
      <c r="T29" s="27"/>
      <c r="U29" s="28"/>
      <c r="V29" s="28"/>
    </row>
    <row r="30" spans="1:22" x14ac:dyDescent="0.3">
      <c r="A30" s="22" t="s">
        <v>26</v>
      </c>
      <c r="B30" s="23">
        <v>44497</v>
      </c>
      <c r="C30" s="22"/>
      <c r="D30" s="22">
        <v>80</v>
      </c>
      <c r="E30" s="24"/>
      <c r="F30" s="24">
        <v>330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58">
        <v>330</v>
      </c>
      <c r="S30" s="76"/>
      <c r="T30" s="27"/>
      <c r="U30" s="28"/>
      <c r="V30" s="36"/>
    </row>
    <row r="31" spans="1:22" x14ac:dyDescent="0.3">
      <c r="A31" s="22" t="s">
        <v>23</v>
      </c>
      <c r="B31" s="41">
        <v>44497</v>
      </c>
      <c r="C31" s="22"/>
      <c r="D31" s="22">
        <v>81</v>
      </c>
      <c r="E31" s="24"/>
      <c r="F31" s="24"/>
      <c r="G31" s="24"/>
      <c r="H31" s="24"/>
      <c r="I31" s="24"/>
      <c r="J31" s="42"/>
      <c r="K31" s="24">
        <v>43.5</v>
      </c>
      <c r="L31" s="24"/>
      <c r="M31" s="24"/>
      <c r="N31" s="24"/>
      <c r="O31" s="24"/>
      <c r="P31" s="24"/>
      <c r="Q31" s="24">
        <v>8.6999999999999993</v>
      </c>
      <c r="R31" s="58">
        <f>SUM(K31:Q31)</f>
        <v>52.2</v>
      </c>
      <c r="S31" s="76"/>
      <c r="T31" s="81"/>
      <c r="U31" s="28"/>
      <c r="V31" s="28"/>
    </row>
    <row r="32" spans="1:22" x14ac:dyDescent="0.3">
      <c r="A32" s="22" t="s">
        <v>36</v>
      </c>
      <c r="B32" s="23">
        <v>44497</v>
      </c>
      <c r="C32" s="22"/>
      <c r="D32" s="43">
        <v>82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>
        <v>356.3</v>
      </c>
      <c r="P32" s="24"/>
      <c r="Q32" s="24"/>
      <c r="R32" s="58">
        <v>356.3</v>
      </c>
      <c r="S32" s="76"/>
      <c r="T32" s="27"/>
      <c r="U32" s="28"/>
      <c r="V32" s="28"/>
    </row>
    <row r="33" spans="1:22" x14ac:dyDescent="0.3">
      <c r="A33" s="22" t="s">
        <v>24</v>
      </c>
      <c r="B33" s="23">
        <v>44497</v>
      </c>
      <c r="C33" s="22"/>
      <c r="D33" s="44">
        <v>83</v>
      </c>
      <c r="E33" s="24"/>
      <c r="F33" s="24"/>
      <c r="G33" s="24"/>
      <c r="H33" s="24"/>
      <c r="I33" s="24"/>
      <c r="J33" s="24"/>
      <c r="K33" s="24">
        <v>30</v>
      </c>
      <c r="L33" s="24"/>
      <c r="M33" s="24"/>
      <c r="N33" s="24"/>
      <c r="O33" s="24"/>
      <c r="P33" s="24"/>
      <c r="Q33" s="24">
        <v>6</v>
      </c>
      <c r="R33" s="58">
        <f>SUM(K33:Q33)</f>
        <v>36</v>
      </c>
      <c r="S33" s="76"/>
      <c r="T33" s="27"/>
      <c r="U33" s="28"/>
      <c r="V33" s="28"/>
    </row>
    <row r="34" spans="1:22" x14ac:dyDescent="0.3">
      <c r="A34" s="22" t="s">
        <v>37</v>
      </c>
      <c r="B34" s="23">
        <v>44497</v>
      </c>
      <c r="C34" s="22"/>
      <c r="D34" s="44">
        <v>84</v>
      </c>
      <c r="E34" s="45"/>
      <c r="F34" s="24"/>
      <c r="G34" s="24"/>
      <c r="H34" s="24"/>
      <c r="I34" s="24"/>
      <c r="J34" s="24"/>
      <c r="K34" s="24"/>
      <c r="L34" s="24">
        <v>46.96</v>
      </c>
      <c r="M34" s="24"/>
      <c r="N34" s="24"/>
      <c r="O34" s="24"/>
      <c r="P34" s="24"/>
      <c r="Q34" s="24"/>
      <c r="R34" s="58">
        <v>46.96</v>
      </c>
      <c r="S34" s="77"/>
      <c r="T34" s="27"/>
      <c r="U34" s="28"/>
      <c r="V34" s="28"/>
    </row>
    <row r="35" spans="1:22" x14ac:dyDescent="0.3">
      <c r="A35" s="22" t="s">
        <v>38</v>
      </c>
      <c r="B35" s="23">
        <v>44497</v>
      </c>
      <c r="C35" s="22"/>
      <c r="D35" s="46">
        <v>85</v>
      </c>
      <c r="E35" s="24"/>
      <c r="F35" s="24"/>
      <c r="G35" s="24"/>
      <c r="H35" s="24"/>
      <c r="I35" s="24">
        <v>50</v>
      </c>
      <c r="J35" s="24"/>
      <c r="K35" s="24"/>
      <c r="L35" s="24"/>
      <c r="M35" s="24"/>
      <c r="N35" s="24"/>
      <c r="O35" s="24"/>
      <c r="P35" s="24"/>
      <c r="Q35" s="24"/>
      <c r="R35" s="58">
        <v>50</v>
      </c>
      <c r="S35" s="77"/>
      <c r="T35" s="27"/>
      <c r="U35" s="28"/>
      <c r="V35" s="28"/>
    </row>
    <row r="36" spans="1:22" x14ac:dyDescent="0.3">
      <c r="A36" s="22" t="s">
        <v>34</v>
      </c>
      <c r="B36" s="23">
        <v>44525</v>
      </c>
      <c r="C36" s="22"/>
      <c r="D36" s="46">
        <v>86</v>
      </c>
      <c r="E36" s="24"/>
      <c r="F36" s="24"/>
      <c r="G36" s="24"/>
      <c r="H36" s="24"/>
      <c r="I36" s="24"/>
      <c r="J36" s="24"/>
      <c r="K36" s="42"/>
      <c r="L36" s="24"/>
      <c r="M36" s="24"/>
      <c r="N36" s="24">
        <v>300</v>
      </c>
      <c r="O36" s="24"/>
      <c r="P36" s="24"/>
      <c r="Q36" s="24"/>
      <c r="R36" s="58">
        <v>300</v>
      </c>
      <c r="S36" s="77"/>
      <c r="T36" s="27"/>
      <c r="U36" s="28"/>
      <c r="V36" s="28"/>
    </row>
    <row r="37" spans="1:22" x14ac:dyDescent="0.3">
      <c r="A37" s="22" t="s">
        <v>26</v>
      </c>
      <c r="B37" s="23">
        <v>44546</v>
      </c>
      <c r="C37" s="22"/>
      <c r="D37" s="46">
        <v>87</v>
      </c>
      <c r="E37" s="24"/>
      <c r="F37" s="24">
        <v>190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58">
        <v>190</v>
      </c>
      <c r="S37" s="76"/>
      <c r="T37" s="27"/>
      <c r="U37" s="28"/>
      <c r="V37" s="28"/>
    </row>
    <row r="38" spans="1:22" x14ac:dyDescent="0.3">
      <c r="A38" s="22" t="s">
        <v>24</v>
      </c>
      <c r="B38" s="23">
        <v>44546</v>
      </c>
      <c r="C38" s="22"/>
      <c r="D38" s="46">
        <v>88</v>
      </c>
      <c r="E38" s="24"/>
      <c r="F38" s="24"/>
      <c r="G38" s="24"/>
      <c r="H38" s="24"/>
      <c r="I38" s="24"/>
      <c r="J38" s="24"/>
      <c r="K38" s="24">
        <v>30</v>
      </c>
      <c r="L38" s="24"/>
      <c r="M38" s="24"/>
      <c r="N38" s="24"/>
      <c r="O38" s="24"/>
      <c r="P38" s="24"/>
      <c r="Q38" s="24">
        <v>6</v>
      </c>
      <c r="R38" s="58">
        <v>36</v>
      </c>
      <c r="S38" s="76"/>
      <c r="T38" s="27"/>
      <c r="U38" s="28"/>
      <c r="V38" s="36"/>
    </row>
    <row r="39" spans="1:22" x14ac:dyDescent="0.3">
      <c r="A39" s="22" t="s">
        <v>44</v>
      </c>
      <c r="B39" s="23"/>
      <c r="C39" s="22"/>
      <c r="D39" s="46">
        <v>89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76"/>
      <c r="T39" s="27"/>
      <c r="U39" s="28"/>
      <c r="V39" s="32"/>
    </row>
    <row r="40" spans="1:22" x14ac:dyDescent="0.3">
      <c r="A40" s="22" t="s">
        <v>28</v>
      </c>
      <c r="B40" s="23">
        <v>44546</v>
      </c>
      <c r="C40" s="22"/>
      <c r="D40" s="46">
        <v>90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>
        <v>133.6</v>
      </c>
      <c r="P40" s="24"/>
      <c r="Q40" s="24"/>
      <c r="R40" s="58">
        <v>133.6</v>
      </c>
      <c r="S40" s="76"/>
      <c r="T40" s="27"/>
      <c r="U40" s="28"/>
      <c r="V40" s="28"/>
    </row>
    <row r="41" spans="1:22" x14ac:dyDescent="0.3">
      <c r="A41" s="22" t="s">
        <v>27</v>
      </c>
      <c r="B41" s="23">
        <v>44546</v>
      </c>
      <c r="C41" s="22"/>
      <c r="D41" s="22">
        <v>91</v>
      </c>
      <c r="E41" s="24"/>
      <c r="F41" s="24"/>
      <c r="G41" s="24"/>
      <c r="H41" s="24"/>
      <c r="I41" s="24"/>
      <c r="J41" s="24"/>
      <c r="K41" s="24"/>
      <c r="L41" s="24"/>
      <c r="M41" s="24">
        <v>11</v>
      </c>
      <c r="N41" s="24"/>
      <c r="O41" s="24"/>
      <c r="P41" s="24"/>
      <c r="Q41" s="24"/>
      <c r="R41" s="58">
        <v>11</v>
      </c>
      <c r="S41" s="76"/>
      <c r="T41" s="27"/>
      <c r="U41" s="28"/>
      <c r="V41" s="32"/>
    </row>
    <row r="42" spans="1:22" x14ac:dyDescent="0.3">
      <c r="A42" s="10" t="s">
        <v>33</v>
      </c>
      <c r="B42" s="49">
        <v>44546</v>
      </c>
      <c r="C42" s="10"/>
      <c r="D42" s="10">
        <v>92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356.5</v>
      </c>
      <c r="P42" s="11"/>
      <c r="Q42" s="11"/>
      <c r="R42" s="62">
        <v>356.5</v>
      </c>
      <c r="S42" s="76"/>
      <c r="T42" s="27"/>
      <c r="U42" s="28"/>
      <c r="V42" s="32"/>
    </row>
    <row r="43" spans="1:22" x14ac:dyDescent="0.3">
      <c r="A43" s="22" t="s">
        <v>45</v>
      </c>
      <c r="B43" s="23">
        <v>44546</v>
      </c>
      <c r="C43" s="63"/>
      <c r="D43" s="22">
        <v>93</v>
      </c>
      <c r="E43" s="24"/>
      <c r="F43" s="24"/>
      <c r="G43" s="42"/>
      <c r="H43" s="42"/>
      <c r="I43" s="42"/>
      <c r="J43" s="42"/>
      <c r="K43" s="24"/>
      <c r="L43" s="42"/>
      <c r="M43" s="24"/>
      <c r="N43" s="24">
        <v>300</v>
      </c>
      <c r="O43" s="24"/>
      <c r="P43" s="24"/>
      <c r="Q43" s="24"/>
      <c r="R43" s="58">
        <v>300</v>
      </c>
      <c r="S43" s="76"/>
      <c r="T43" s="27"/>
      <c r="U43" s="28"/>
      <c r="V43" s="28"/>
    </row>
    <row r="44" spans="1:22" x14ac:dyDescent="0.3">
      <c r="A44" s="22" t="s">
        <v>26</v>
      </c>
      <c r="B44" s="49">
        <v>44546</v>
      </c>
      <c r="C44" s="10"/>
      <c r="D44" s="47">
        <v>94</v>
      </c>
      <c r="E44" s="11"/>
      <c r="F44" s="11">
        <v>330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5">
        <v>330</v>
      </c>
      <c r="S44" s="76"/>
      <c r="T44" s="27"/>
      <c r="U44" s="28"/>
      <c r="V44" s="28"/>
    </row>
    <row r="45" spans="1:22" x14ac:dyDescent="0.3">
      <c r="A45" s="22" t="s">
        <v>41</v>
      </c>
      <c r="B45" s="49">
        <v>44561</v>
      </c>
      <c r="C45" s="10"/>
      <c r="D45" s="47" t="s">
        <v>42</v>
      </c>
      <c r="E45" s="11"/>
      <c r="F45" s="11"/>
      <c r="G45" s="11">
        <v>18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65">
        <v>18</v>
      </c>
      <c r="S45" s="76"/>
      <c r="T45" s="27"/>
      <c r="U45" s="28"/>
      <c r="V45" s="28"/>
    </row>
    <row r="46" spans="1:22" x14ac:dyDescent="0.3">
      <c r="A46" s="22" t="s">
        <v>27</v>
      </c>
      <c r="B46" s="49">
        <v>44588</v>
      </c>
      <c r="C46" s="10"/>
      <c r="D46" s="47">
        <v>95</v>
      </c>
      <c r="E46" s="11"/>
      <c r="F46" s="11"/>
      <c r="G46" s="11"/>
      <c r="H46" s="11"/>
      <c r="I46" s="11"/>
      <c r="J46" s="11"/>
      <c r="K46" s="11"/>
      <c r="L46" s="11"/>
      <c r="M46" s="11">
        <v>11</v>
      </c>
      <c r="N46" s="11"/>
      <c r="O46" s="11"/>
      <c r="P46" s="11"/>
      <c r="Q46" s="11"/>
      <c r="R46" s="48"/>
      <c r="S46" s="78">
        <v>11</v>
      </c>
      <c r="T46" s="27"/>
      <c r="U46" s="28"/>
      <c r="V46" s="28"/>
    </row>
    <row r="47" spans="1:22" x14ac:dyDescent="0.3">
      <c r="A47" s="47" t="s">
        <v>23</v>
      </c>
      <c r="B47" s="49">
        <v>44588</v>
      </c>
      <c r="C47" s="10"/>
      <c r="D47" s="47">
        <v>96</v>
      </c>
      <c r="E47" s="11"/>
      <c r="F47" s="11"/>
      <c r="G47" s="11"/>
      <c r="H47" s="11"/>
      <c r="I47" s="11"/>
      <c r="J47" s="11"/>
      <c r="K47" s="11">
        <v>43.5</v>
      </c>
      <c r="L47" s="11"/>
      <c r="M47" s="11"/>
      <c r="N47" s="11"/>
      <c r="O47" s="11"/>
      <c r="P47" s="11"/>
      <c r="Q47" s="11">
        <v>8.6999999999999993</v>
      </c>
      <c r="R47" s="65">
        <f>SUM(K47:Q47)</f>
        <v>52.2</v>
      </c>
      <c r="S47" s="76"/>
      <c r="T47" s="27"/>
      <c r="U47" s="28"/>
      <c r="V47" s="28"/>
    </row>
    <row r="48" spans="1:22" x14ac:dyDescent="0.3">
      <c r="A48" s="47" t="s">
        <v>46</v>
      </c>
      <c r="B48" s="49">
        <v>44588</v>
      </c>
      <c r="C48" s="10"/>
      <c r="D48" s="47">
        <v>97</v>
      </c>
      <c r="E48" s="11"/>
      <c r="F48" s="11"/>
      <c r="G48" s="11"/>
      <c r="H48" s="11"/>
      <c r="I48" s="11"/>
      <c r="J48" s="11"/>
      <c r="K48" s="11">
        <v>15</v>
      </c>
      <c r="L48" s="11"/>
      <c r="M48" s="11"/>
      <c r="N48" s="11"/>
      <c r="O48" s="11"/>
      <c r="P48" s="11"/>
      <c r="Q48" s="11">
        <v>3</v>
      </c>
      <c r="R48" s="65">
        <v>18</v>
      </c>
      <c r="S48" s="76"/>
      <c r="T48" s="27"/>
      <c r="U48" s="28"/>
      <c r="V48" s="34"/>
    </row>
    <row r="49" spans="1:22" x14ac:dyDescent="0.3">
      <c r="A49" s="47" t="s">
        <v>36</v>
      </c>
      <c r="B49" s="49">
        <v>44588</v>
      </c>
      <c r="C49" s="10"/>
      <c r="D49" s="47">
        <v>98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178.15</v>
      </c>
      <c r="P49" s="11"/>
      <c r="Q49" s="11"/>
      <c r="R49" s="65">
        <v>178.15</v>
      </c>
      <c r="S49" s="76"/>
      <c r="T49" s="27"/>
      <c r="U49" s="28"/>
      <c r="V49" s="28"/>
    </row>
    <row r="50" spans="1:22" x14ac:dyDescent="0.3">
      <c r="A50" s="47" t="s">
        <v>47</v>
      </c>
      <c r="B50" s="49">
        <v>44619</v>
      </c>
      <c r="C50" s="10"/>
      <c r="D50" s="47">
        <v>99</v>
      </c>
      <c r="E50" s="11"/>
      <c r="F50" s="11"/>
      <c r="G50" s="11"/>
      <c r="H50" s="11"/>
      <c r="I50" s="11"/>
      <c r="J50" s="11"/>
      <c r="K50" s="11"/>
      <c r="L50" s="11"/>
      <c r="M50" s="11"/>
      <c r="N50" s="11">
        <v>300</v>
      </c>
      <c r="O50" s="11"/>
      <c r="P50" s="11"/>
      <c r="Q50" s="11"/>
      <c r="R50" s="65">
        <v>300</v>
      </c>
      <c r="S50" s="76"/>
      <c r="T50" s="27"/>
      <c r="U50" s="28"/>
      <c r="V50" s="28"/>
    </row>
    <row r="51" spans="1:22" x14ac:dyDescent="0.3">
      <c r="A51" s="47" t="s">
        <v>27</v>
      </c>
      <c r="B51" s="49">
        <v>44637</v>
      </c>
      <c r="C51" s="10"/>
      <c r="D51" s="47">
        <v>100</v>
      </c>
      <c r="E51" s="11"/>
      <c r="F51" s="11"/>
      <c r="G51" s="11"/>
      <c r="H51" s="11"/>
      <c r="I51" s="11"/>
      <c r="J51" s="11"/>
      <c r="K51" s="11"/>
      <c r="L51" s="11"/>
      <c r="M51" s="11">
        <v>11</v>
      </c>
      <c r="N51" s="11"/>
      <c r="O51" s="11"/>
      <c r="P51" s="11"/>
      <c r="Q51" s="11"/>
      <c r="R51" s="11"/>
      <c r="S51" s="78">
        <v>11</v>
      </c>
      <c r="T51" s="27"/>
      <c r="U51" s="28"/>
      <c r="V51" s="28"/>
    </row>
    <row r="52" spans="1:22" x14ac:dyDescent="0.3">
      <c r="A52" s="47" t="s">
        <v>48</v>
      </c>
      <c r="B52" s="49">
        <v>44637</v>
      </c>
      <c r="C52" s="10"/>
      <c r="D52" s="47">
        <v>101</v>
      </c>
      <c r="E52" s="11"/>
      <c r="F52" s="11"/>
      <c r="G52" s="11"/>
      <c r="H52" s="11"/>
      <c r="I52" s="11"/>
      <c r="J52" s="11"/>
      <c r="K52" s="11">
        <v>97.37</v>
      </c>
      <c r="L52" s="11"/>
      <c r="M52" s="11"/>
      <c r="N52" s="11"/>
      <c r="O52" s="11"/>
      <c r="P52" s="11"/>
      <c r="Q52" s="11"/>
      <c r="R52" s="62">
        <v>97.37</v>
      </c>
      <c r="S52" s="76"/>
      <c r="T52" s="27"/>
      <c r="U52" s="28"/>
      <c r="V52" s="28"/>
    </row>
    <row r="53" spans="1:22" x14ac:dyDescent="0.3">
      <c r="A53" s="47" t="s">
        <v>49</v>
      </c>
      <c r="B53" s="49">
        <v>44637</v>
      </c>
      <c r="C53" s="10"/>
      <c r="D53" s="47">
        <v>102</v>
      </c>
      <c r="E53" s="11"/>
      <c r="F53" s="11"/>
      <c r="G53" s="11"/>
      <c r="H53" s="11"/>
      <c r="I53" s="11"/>
      <c r="J53" s="11"/>
      <c r="K53" s="11"/>
      <c r="L53" s="11">
        <v>67.94</v>
      </c>
      <c r="M53" s="11"/>
      <c r="N53" s="11"/>
      <c r="O53" s="11"/>
      <c r="P53" s="11"/>
      <c r="Q53" s="11"/>
      <c r="R53" s="66">
        <v>67.94</v>
      </c>
      <c r="S53" s="76"/>
      <c r="T53" s="27"/>
      <c r="U53" s="28"/>
      <c r="V53" s="28"/>
    </row>
    <row r="54" spans="1:22" x14ac:dyDescent="0.3">
      <c r="A54" s="10" t="s">
        <v>47</v>
      </c>
      <c r="B54" s="49">
        <v>44637</v>
      </c>
      <c r="C54" s="10"/>
      <c r="D54" s="10">
        <v>103</v>
      </c>
      <c r="E54" s="10"/>
      <c r="F54" s="11"/>
      <c r="G54" s="11"/>
      <c r="H54" s="11"/>
      <c r="I54" s="11"/>
      <c r="J54" s="11"/>
      <c r="K54" s="11"/>
      <c r="L54" s="11"/>
      <c r="M54" s="11"/>
      <c r="N54" s="11">
        <v>300</v>
      </c>
      <c r="O54" s="11"/>
      <c r="P54" s="11"/>
      <c r="Q54" s="11"/>
      <c r="R54" s="62">
        <v>300</v>
      </c>
      <c r="S54" s="76"/>
      <c r="T54" s="27"/>
      <c r="U54" s="28"/>
      <c r="V54" s="28"/>
    </row>
    <row r="55" spans="1:22" x14ac:dyDescent="0.3">
      <c r="A55" s="10" t="s">
        <v>50</v>
      </c>
      <c r="B55" s="49">
        <v>44637</v>
      </c>
      <c r="C55" s="10"/>
      <c r="D55" s="10">
        <v>104</v>
      </c>
      <c r="E55" s="10"/>
      <c r="F55" s="11"/>
      <c r="G55" s="11"/>
      <c r="H55" s="11"/>
      <c r="I55" s="11"/>
      <c r="J55" s="11"/>
      <c r="K55" s="11"/>
      <c r="L55" s="11">
        <v>139</v>
      </c>
      <c r="M55" s="11"/>
      <c r="N55" s="11"/>
      <c r="O55" s="11"/>
      <c r="P55" s="11"/>
      <c r="Q55" s="11">
        <v>27.8</v>
      </c>
      <c r="R55" s="11"/>
      <c r="S55" s="78">
        <f>SUM(L55:R55)</f>
        <v>166.8</v>
      </c>
      <c r="T55" s="27"/>
      <c r="U55" s="28"/>
      <c r="V55" s="28"/>
    </row>
    <row r="56" spans="1:22" x14ac:dyDescent="0.3">
      <c r="A56" s="47" t="s">
        <v>33</v>
      </c>
      <c r="B56" s="49">
        <v>44637</v>
      </c>
      <c r="C56" s="10"/>
      <c r="D56" s="47">
        <v>105</v>
      </c>
      <c r="E56" s="10"/>
      <c r="F56" s="11"/>
      <c r="G56" s="11"/>
      <c r="H56" s="11"/>
      <c r="I56" s="11"/>
      <c r="J56" s="11"/>
      <c r="K56" s="64"/>
      <c r="L56" s="11"/>
      <c r="M56" s="11"/>
      <c r="N56" s="11"/>
      <c r="O56" s="11">
        <v>178.15</v>
      </c>
      <c r="P56" s="11"/>
      <c r="Q56" s="11"/>
      <c r="R56" s="65">
        <v>178.15</v>
      </c>
      <c r="S56" s="76"/>
      <c r="T56" s="27"/>
      <c r="U56" s="28"/>
      <c r="V56" s="28"/>
    </row>
    <row r="57" spans="1:22" x14ac:dyDescent="0.3">
      <c r="A57" s="47" t="s">
        <v>51</v>
      </c>
      <c r="B57" s="49">
        <v>44637</v>
      </c>
      <c r="C57" s="10"/>
      <c r="D57" s="47">
        <v>106</v>
      </c>
      <c r="E57" s="10"/>
      <c r="F57" s="11"/>
      <c r="G57" s="11"/>
      <c r="H57" s="11"/>
      <c r="I57" s="11"/>
      <c r="J57" s="11"/>
      <c r="K57" s="11">
        <v>30</v>
      </c>
      <c r="L57" s="11"/>
      <c r="M57" s="11"/>
      <c r="N57" s="11"/>
      <c r="O57" s="11"/>
      <c r="P57" s="11"/>
      <c r="Q57" s="11">
        <v>6</v>
      </c>
      <c r="R57" s="65">
        <v>36</v>
      </c>
      <c r="S57" s="76"/>
      <c r="T57" s="27"/>
      <c r="U57" s="28"/>
      <c r="V57" s="28"/>
    </row>
    <row r="58" spans="1:22" x14ac:dyDescent="0.3">
      <c r="A58" s="47" t="s">
        <v>41</v>
      </c>
      <c r="B58" s="49">
        <v>44651</v>
      </c>
      <c r="C58" s="10"/>
      <c r="D58" s="10" t="s">
        <v>42</v>
      </c>
      <c r="E58" s="13"/>
      <c r="F58" s="10">
        <v>18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65">
        <v>18</v>
      </c>
      <c r="S58" s="56"/>
      <c r="T58" s="28"/>
      <c r="U58" s="28"/>
      <c r="V58" s="28"/>
    </row>
    <row r="59" spans="1:22" x14ac:dyDescent="0.3">
      <c r="A59" s="67"/>
      <c r="B59" s="68"/>
      <c r="C59" s="69"/>
      <c r="D59" s="67"/>
      <c r="E59" s="69"/>
      <c r="F59" s="70"/>
      <c r="G59" s="70"/>
      <c r="H59" s="70"/>
      <c r="I59" s="70"/>
      <c r="J59" s="55"/>
      <c r="K59" s="70"/>
      <c r="L59" s="70"/>
      <c r="M59" s="70"/>
      <c r="N59" s="70"/>
      <c r="O59" s="70"/>
      <c r="P59" s="70"/>
      <c r="Q59" s="70"/>
      <c r="R59" s="71"/>
      <c r="S59" s="72"/>
      <c r="T59" s="27"/>
      <c r="U59" s="35"/>
    </row>
    <row r="60" spans="1:22" x14ac:dyDescent="0.3">
      <c r="A60" s="67" t="s">
        <v>61</v>
      </c>
      <c r="B60" s="68"/>
      <c r="C60" s="69"/>
      <c r="D60" s="67"/>
      <c r="E60" s="70">
        <f>SUM(E4:E59)</f>
        <v>75</v>
      </c>
      <c r="F60" s="70">
        <f>SUM(F4:F59)</f>
        <v>3068</v>
      </c>
      <c r="G60" s="70">
        <f>SUM(G4:G59)</f>
        <v>54</v>
      </c>
      <c r="H60" s="70"/>
      <c r="I60" s="70">
        <f t="shared" ref="I60:O60" si="1">SUM(I4:I59)</f>
        <v>250</v>
      </c>
      <c r="J60" s="70">
        <f t="shared" si="1"/>
        <v>290.39</v>
      </c>
      <c r="K60" s="70">
        <f t="shared" si="1"/>
        <v>459.08000000000004</v>
      </c>
      <c r="L60" s="70">
        <f t="shared" si="1"/>
        <v>328.9</v>
      </c>
      <c r="M60" s="70">
        <f t="shared" si="1"/>
        <v>66</v>
      </c>
      <c r="N60" s="70">
        <f t="shared" si="1"/>
        <v>1800</v>
      </c>
      <c r="O60" s="70">
        <f t="shared" si="1"/>
        <v>2227.6499999999996</v>
      </c>
      <c r="P60" s="70"/>
      <c r="Q60" s="70">
        <f>SUM(Q4:Q59)</f>
        <v>192.94</v>
      </c>
      <c r="R60" s="70">
        <f>SUM(R4:R59)</f>
        <v>8725.26</v>
      </c>
      <c r="S60" s="101">
        <f>SUM(S4:S59)</f>
        <v>188.8</v>
      </c>
      <c r="T60" s="27"/>
      <c r="U60" s="28"/>
    </row>
    <row r="61" spans="1:22" x14ac:dyDescent="0.3">
      <c r="A61" s="31"/>
      <c r="B61" s="25"/>
      <c r="C61" s="30"/>
      <c r="D61" s="33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4">
        <v>188.8</v>
      </c>
      <c r="S61" s="27"/>
      <c r="T61" s="27"/>
      <c r="U61" s="28"/>
    </row>
    <row r="62" spans="1:22" x14ac:dyDescent="0.3">
      <c r="A62" s="33"/>
      <c r="B62" s="25"/>
      <c r="C62" s="30"/>
      <c r="D62" s="33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>
        <f>SUM(R60:R61)</f>
        <v>8914.06</v>
      </c>
      <c r="S62" s="27"/>
      <c r="T62" s="28"/>
      <c r="U62" s="28"/>
    </row>
    <row r="63" spans="1:22" x14ac:dyDescent="0.3">
      <c r="A63" s="33"/>
      <c r="B63" s="25"/>
      <c r="C63" s="30"/>
      <c r="D63" s="33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4"/>
      <c r="S63" s="28"/>
      <c r="T63" s="28"/>
      <c r="U63" s="28"/>
    </row>
    <row r="64" spans="1:22" x14ac:dyDescent="0.3">
      <c r="A64" s="33"/>
      <c r="B64" s="25" t="s">
        <v>64</v>
      </c>
      <c r="C64" s="30"/>
      <c r="D64" s="33"/>
      <c r="E64" s="32"/>
      <c r="F64" s="32">
        <v>5292</v>
      </c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4"/>
      <c r="S64" s="27"/>
      <c r="T64" s="28"/>
      <c r="U64" s="28"/>
    </row>
    <row r="65" spans="1:21" x14ac:dyDescent="0.3">
      <c r="A65" s="31"/>
      <c r="B65" s="25" t="s">
        <v>65</v>
      </c>
      <c r="C65" s="30"/>
      <c r="D65" s="33"/>
      <c r="E65" s="32"/>
      <c r="F65" s="32">
        <v>1800</v>
      </c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4"/>
      <c r="S65" s="29"/>
      <c r="T65" s="28"/>
      <c r="U65" s="28"/>
    </row>
    <row r="66" spans="1:21" x14ac:dyDescent="0.3">
      <c r="A66" s="33"/>
      <c r="B66" s="25" t="s">
        <v>62</v>
      </c>
      <c r="C66" s="30"/>
      <c r="D66" s="33"/>
      <c r="E66" s="32"/>
      <c r="F66" s="32">
        <v>510</v>
      </c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4"/>
      <c r="S66" s="27"/>
      <c r="T66" s="28"/>
      <c r="U66" s="28"/>
    </row>
    <row r="67" spans="1:21" x14ac:dyDescent="0.3">
      <c r="A67" s="33"/>
      <c r="B67" s="25" t="s">
        <v>63</v>
      </c>
      <c r="C67" s="30"/>
      <c r="D67" s="33"/>
      <c r="E67" s="32"/>
      <c r="F67" s="32">
        <v>555</v>
      </c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28"/>
      <c r="T67" s="28"/>
      <c r="U67" s="28"/>
    </row>
    <row r="68" spans="1:21" x14ac:dyDescent="0.3">
      <c r="A68" s="30"/>
      <c r="B68" s="25"/>
      <c r="C68" s="30"/>
      <c r="D68" s="30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6"/>
      <c r="S68" s="31"/>
      <c r="T68" s="26"/>
      <c r="U68" s="26"/>
    </row>
    <row r="69" spans="1:21" x14ac:dyDescent="0.3">
      <c r="A69" s="33"/>
      <c r="B69" s="25"/>
      <c r="C69" s="30"/>
      <c r="D69" s="33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6"/>
      <c r="S69" s="31"/>
      <c r="T69" s="31"/>
      <c r="U69" s="26"/>
    </row>
    <row r="70" spans="1:21" x14ac:dyDescent="0.3">
      <c r="A70" s="33"/>
      <c r="B70" s="25"/>
      <c r="C70" s="30"/>
      <c r="D70" s="33"/>
      <c r="E70" s="32"/>
      <c r="F70" s="32">
        <f>F64-F65-F66-F67</f>
        <v>2427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6"/>
      <c r="S70" s="31"/>
      <c r="T70" s="31"/>
      <c r="U70" s="26"/>
    </row>
    <row r="71" spans="1:21" x14ac:dyDescent="0.3">
      <c r="A71" s="33"/>
      <c r="B71" s="25"/>
      <c r="C71" s="30"/>
      <c r="D71" s="33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6"/>
      <c r="S71" s="31"/>
      <c r="T71" s="31"/>
      <c r="U71" s="26"/>
    </row>
    <row r="72" spans="1:21" x14ac:dyDescent="0.3">
      <c r="A72" s="33"/>
      <c r="B72" s="25"/>
      <c r="C72" s="30"/>
      <c r="D72" s="33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6"/>
      <c r="S72" s="31"/>
      <c r="T72" s="31"/>
      <c r="U72" s="26"/>
    </row>
    <row r="73" spans="1:21" x14ac:dyDescent="0.3">
      <c r="A73" s="33"/>
      <c r="B73" s="25"/>
      <c r="C73" s="30"/>
      <c r="D73" s="33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6"/>
      <c r="S73" s="31"/>
      <c r="T73" s="31"/>
      <c r="U73" s="26"/>
    </row>
    <row r="74" spans="1:21" x14ac:dyDescent="0.3">
      <c r="A74" s="33"/>
      <c r="B74" s="25"/>
      <c r="C74" s="30"/>
      <c r="D74" s="33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6"/>
      <c r="S74" s="31"/>
      <c r="T74" s="31"/>
      <c r="U74" s="26"/>
    </row>
    <row r="75" spans="1:21" x14ac:dyDescent="0.3">
      <c r="A75" s="28"/>
      <c r="B75" s="28"/>
      <c r="C75" s="28"/>
      <c r="D75" s="28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28"/>
      <c r="T75" s="28"/>
      <c r="U75" s="28"/>
    </row>
    <row r="76" spans="1:21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35"/>
      <c r="S76" s="28"/>
      <c r="T76" s="28"/>
      <c r="U76" s="28"/>
    </row>
    <row r="77" spans="1:21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35"/>
      <c r="S77" s="28"/>
      <c r="T77" s="28"/>
      <c r="U77" s="28"/>
    </row>
  </sheetData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30" sqref="A30"/>
    </sheetView>
  </sheetViews>
  <sheetFormatPr defaultRowHeight="14.4" x14ac:dyDescent="0.3"/>
  <cols>
    <col min="1" max="1" width="10.44140625" bestFit="1" customWidth="1"/>
    <col min="2" max="2" width="10.5546875" bestFit="1" customWidth="1"/>
    <col min="3" max="3" width="11" customWidth="1"/>
    <col min="4" max="4" width="10.44140625" bestFit="1" customWidth="1"/>
    <col min="5" max="5" width="12.5546875" customWidth="1"/>
    <col min="6" max="6" width="14.88671875" customWidth="1"/>
    <col min="8" max="8" width="12.6640625" customWidth="1"/>
    <col min="11" max="11" width="11.44140625" customWidth="1"/>
  </cols>
  <sheetData>
    <row r="1" spans="1:9" x14ac:dyDescent="0.3">
      <c r="A1" t="s">
        <v>53</v>
      </c>
    </row>
    <row r="2" spans="1:9" x14ac:dyDescent="0.3">
      <c r="A2" s="17" t="s">
        <v>12</v>
      </c>
      <c r="B2" s="13"/>
      <c r="C2" s="13"/>
      <c r="D2" s="82"/>
      <c r="E2" s="82"/>
      <c r="F2" s="13"/>
    </row>
    <row r="3" spans="1:9" x14ac:dyDescent="0.3">
      <c r="A3" s="13"/>
      <c r="B3" s="13"/>
      <c r="C3" s="13"/>
      <c r="D3" s="82"/>
      <c r="E3" s="82"/>
      <c r="F3" s="13"/>
    </row>
    <row r="4" spans="1:9" x14ac:dyDescent="0.3">
      <c r="A4" s="12"/>
      <c r="B4" s="13" t="s">
        <v>14</v>
      </c>
      <c r="C4" s="13"/>
      <c r="D4" s="83">
        <v>44302</v>
      </c>
      <c r="E4" s="84"/>
      <c r="F4" s="14">
        <v>5325</v>
      </c>
      <c r="H4" s="90"/>
    </row>
    <row r="5" spans="1:9" x14ac:dyDescent="0.3">
      <c r="A5" s="12"/>
      <c r="B5" s="13" t="s">
        <v>16</v>
      </c>
      <c r="C5" s="13"/>
      <c r="D5" s="83">
        <v>44462</v>
      </c>
      <c r="E5" s="84"/>
      <c r="F5" s="16">
        <v>1775</v>
      </c>
      <c r="H5" s="91"/>
    </row>
    <row r="6" spans="1:9" x14ac:dyDescent="0.3">
      <c r="A6" s="12"/>
      <c r="B6" s="13" t="s">
        <v>30</v>
      </c>
      <c r="C6" s="13"/>
      <c r="D6" s="85"/>
      <c r="E6" s="84"/>
      <c r="F6" s="16">
        <v>20.65</v>
      </c>
      <c r="H6" s="28"/>
    </row>
    <row r="7" spans="1:9" x14ac:dyDescent="0.3">
      <c r="A7" s="12"/>
      <c r="B7" s="13" t="s">
        <v>7</v>
      </c>
      <c r="C7" s="21"/>
      <c r="D7" s="83">
        <v>44600</v>
      </c>
      <c r="E7" s="84"/>
      <c r="F7" s="16">
        <v>119.85</v>
      </c>
      <c r="H7" s="28"/>
    </row>
    <row r="8" spans="1:9" x14ac:dyDescent="0.3">
      <c r="A8" s="12"/>
      <c r="B8" s="13" t="s">
        <v>7</v>
      </c>
      <c r="C8" s="13"/>
      <c r="D8" s="83">
        <v>44645</v>
      </c>
      <c r="E8" s="84"/>
      <c r="F8" s="16">
        <v>202.92</v>
      </c>
      <c r="H8" s="28"/>
    </row>
    <row r="9" spans="1:9" x14ac:dyDescent="0.3">
      <c r="A9" s="12"/>
      <c r="B9" s="13"/>
      <c r="C9" s="13"/>
      <c r="D9" s="83"/>
      <c r="E9" s="84"/>
      <c r="F9" s="16"/>
      <c r="H9" s="28"/>
    </row>
    <row r="10" spans="1:9" x14ac:dyDescent="0.3">
      <c r="B10" s="12" t="s">
        <v>17</v>
      </c>
      <c r="C10" s="13" t="s">
        <v>18</v>
      </c>
      <c r="D10" s="86">
        <v>44295</v>
      </c>
      <c r="E10" s="84"/>
      <c r="F10" s="14">
        <v>113.95</v>
      </c>
      <c r="H10" s="28"/>
    </row>
    <row r="11" spans="1:9" x14ac:dyDescent="0.3">
      <c r="A11" s="12"/>
      <c r="B11" s="13"/>
      <c r="C11" s="13"/>
      <c r="D11" s="82"/>
      <c r="E11" s="84"/>
      <c r="F11" s="14"/>
      <c r="H11" s="28"/>
    </row>
    <row r="12" spans="1:9" x14ac:dyDescent="0.3">
      <c r="A12" s="94" t="s">
        <v>59</v>
      </c>
      <c r="B12" s="95" t="s">
        <v>55</v>
      </c>
      <c r="C12" s="96"/>
      <c r="D12" s="95">
        <v>44403</v>
      </c>
      <c r="E12" s="97"/>
      <c r="F12" s="98">
        <v>5291.93</v>
      </c>
      <c r="H12" s="28"/>
    </row>
    <row r="13" spans="1:9" x14ac:dyDescent="0.3">
      <c r="B13" s="12" t="s">
        <v>40</v>
      </c>
      <c r="C13" s="15" t="s">
        <v>54</v>
      </c>
      <c r="D13" s="12">
        <v>44378</v>
      </c>
      <c r="E13" s="82"/>
      <c r="F13" s="16">
        <v>189</v>
      </c>
      <c r="G13" s="3"/>
      <c r="H13" s="89"/>
      <c r="I13" s="4"/>
    </row>
    <row r="14" spans="1:9" x14ac:dyDescent="0.3">
      <c r="A14" s="12"/>
      <c r="B14" s="13"/>
      <c r="C14" s="15"/>
      <c r="D14" s="87"/>
      <c r="E14" s="82"/>
      <c r="F14" s="16"/>
      <c r="G14" s="3"/>
      <c r="H14" s="89"/>
    </row>
    <row r="15" spans="1:9" x14ac:dyDescent="0.3">
      <c r="A15" s="12"/>
      <c r="B15" s="13"/>
      <c r="C15" s="15"/>
      <c r="D15" s="87"/>
      <c r="E15" s="82"/>
      <c r="F15" s="16"/>
      <c r="G15" s="3"/>
      <c r="H15" s="89"/>
    </row>
    <row r="16" spans="1:9" x14ac:dyDescent="0.3">
      <c r="A16" s="12"/>
      <c r="B16" s="13"/>
      <c r="C16" s="15"/>
      <c r="D16" s="86"/>
      <c r="E16" s="87"/>
      <c r="F16" s="14"/>
      <c r="G16" s="3"/>
      <c r="H16" s="90"/>
      <c r="I16" s="4"/>
    </row>
    <row r="17" spans="1:11" x14ac:dyDescent="0.3">
      <c r="A17" s="12" t="s">
        <v>8</v>
      </c>
      <c r="B17" s="13"/>
      <c r="C17" s="15"/>
      <c r="D17" s="88"/>
      <c r="E17" s="87"/>
      <c r="F17" s="14">
        <f>SUM(F4:F16)</f>
        <v>13038.3</v>
      </c>
      <c r="G17" s="3"/>
      <c r="H17" s="91"/>
      <c r="I17" s="4"/>
    </row>
    <row r="18" spans="1:11" x14ac:dyDescent="0.3">
      <c r="A18" s="6"/>
      <c r="B18" s="6"/>
      <c r="C18" s="7"/>
      <c r="D18" s="9"/>
      <c r="E18" s="7"/>
      <c r="F18" s="9"/>
      <c r="G18" s="52"/>
      <c r="H18" s="91"/>
      <c r="I18" s="54"/>
      <c r="J18" s="55"/>
      <c r="K18" s="53"/>
    </row>
    <row r="19" spans="1:11" x14ac:dyDescent="0.3">
      <c r="A19" s="99"/>
      <c r="B19" s="99"/>
      <c r="C19" s="100"/>
      <c r="D19" s="100"/>
      <c r="E19" s="100"/>
      <c r="F19" s="100"/>
      <c r="G19" s="100"/>
      <c r="H19" s="91"/>
      <c r="I19" s="3"/>
    </row>
    <row r="20" spans="1:11" x14ac:dyDescent="0.3">
      <c r="A20" s="99" t="s">
        <v>56</v>
      </c>
      <c r="B20" s="99" t="s">
        <v>57</v>
      </c>
      <c r="C20" s="99"/>
      <c r="D20" s="99"/>
      <c r="E20" s="99"/>
      <c r="F20" s="99"/>
      <c r="G20" s="99"/>
      <c r="H20" s="91"/>
    </row>
    <row r="21" spans="1:11" x14ac:dyDescent="0.3">
      <c r="A21" s="99"/>
      <c r="B21" s="99" t="s">
        <v>58</v>
      </c>
      <c r="C21" s="99"/>
      <c r="D21" s="99"/>
      <c r="E21" s="99"/>
      <c r="F21" s="99"/>
      <c r="G21" s="99"/>
      <c r="H21" s="90"/>
    </row>
    <row r="22" spans="1:11" x14ac:dyDescent="0.3">
      <c r="A22" s="99"/>
      <c r="B22" s="99" t="s">
        <v>60</v>
      </c>
      <c r="C22" s="99"/>
      <c r="D22" s="99"/>
      <c r="E22" s="99"/>
      <c r="F22" s="99"/>
      <c r="G22" s="99"/>
      <c r="H22" s="90"/>
    </row>
    <row r="23" spans="1:11" x14ac:dyDescent="0.3">
      <c r="H23" s="90"/>
    </row>
    <row r="24" spans="1:11" x14ac:dyDescent="0.3">
      <c r="D24" s="1"/>
      <c r="E24" s="1"/>
      <c r="F24" s="1"/>
      <c r="H24" s="91"/>
    </row>
    <row r="25" spans="1:11" x14ac:dyDescent="0.3">
      <c r="A25" s="2"/>
      <c r="C25" s="5"/>
      <c r="H25" s="91"/>
    </row>
    <row r="26" spans="1:11" x14ac:dyDescent="0.3">
      <c r="A26" s="2"/>
      <c r="C26" s="5"/>
      <c r="H26" s="91"/>
    </row>
    <row r="27" spans="1:11" x14ac:dyDescent="0.3">
      <c r="H27" s="90"/>
    </row>
    <row r="28" spans="1:11" x14ac:dyDescent="0.3">
      <c r="H28" s="92"/>
    </row>
    <row r="29" spans="1:11" x14ac:dyDescent="0.3">
      <c r="H29" s="9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</cp:lastModifiedBy>
  <cp:lastPrinted>2022-04-05T10:31:11Z</cp:lastPrinted>
  <dcterms:created xsi:type="dcterms:W3CDTF">2013-12-03T12:05:50Z</dcterms:created>
  <dcterms:modified xsi:type="dcterms:W3CDTF">2022-05-07T17:59:07Z</dcterms:modified>
</cp:coreProperties>
</file>